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820" windowHeight="8820" activeTab="0"/>
  </bookViews>
  <sheets>
    <sheet name="Instructions" sheetId="1" r:id="rId1"/>
    <sheet name="Technical Environment" sheetId="2" r:id="rId2"/>
    <sheet name="Reports" sheetId="3" r:id="rId3"/>
    <sheet name="Loan_Products" sheetId="4" r:id="rId4"/>
    <sheet name="Savings_Products" sheetId="5" r:id="rId5"/>
    <sheet name="IS Requirements" sheetId="6" r:id="rId6"/>
    <sheet name="Scoring Model" sheetId="7" r:id="rId7"/>
    <sheet name="SAMPLE_IS Requirements" sheetId="8" r:id="rId8"/>
  </sheets>
  <definedNames>
    <definedName name="_Toc224634471" localSheetId="5">'IS Requirements'!$B$81</definedName>
    <definedName name="_Toc224634471" localSheetId="7">'SAMPLE_IS Requirements'!$B$89</definedName>
    <definedName name="_xlnm.Print_Area" localSheetId="5">'IS Requirements'!$A$1:$H$229</definedName>
    <definedName name="_xlnm.Print_Area" localSheetId="7">'SAMPLE_IS Requirements'!$A$1:$H$237</definedName>
    <definedName name="_xlnm.Print_Area" localSheetId="6">'Scoring Model'!$A$1:$E$15</definedName>
    <definedName name="_xlnm.Print_Titles" localSheetId="5">'IS Requirements'!$5:$5</definedName>
    <definedName name="_xlnm.Print_Titles" localSheetId="7">'SAMPLE_IS Requirements'!$5:$5</definedName>
  </definedNames>
  <calcPr fullCalcOnLoad="1"/>
</workbook>
</file>

<file path=xl/comments6.xml><?xml version="1.0" encoding="utf-8"?>
<comments xmlns="http://schemas.openxmlformats.org/spreadsheetml/2006/main">
  <authors>
    <author>wb309004</author>
    <author>vikasj</author>
  </authors>
  <commentList>
    <comment ref="C5" authorId="0">
      <text>
        <r>
          <rPr>
            <sz val="9"/>
            <rFont val="Tahoma"/>
            <family val="2"/>
          </rPr>
          <t>- Add/remove requirements as appropriate for your institution
- Customize each requirement to the needs of your MFI and be as specific as possible so that vendors provide specific and relevant answers</t>
        </r>
      </text>
    </comment>
    <comment ref="D5" authorId="0">
      <text>
        <r>
          <rPr>
            <sz val="9"/>
            <rFont val="Tahoma"/>
            <family val="2"/>
          </rPr>
          <t>MFI Priority
E - Essential
D - Desirable
N - Nice to Have</t>
        </r>
      </text>
    </comment>
    <comment ref="E5" authorId="0">
      <text>
        <r>
          <rPr>
            <sz val="9"/>
            <rFont val="Tahoma"/>
            <family val="2"/>
          </rPr>
          <t xml:space="preserve">
</t>
        </r>
        <r>
          <rPr>
            <b/>
            <sz val="9"/>
            <rFont val="Tahoma"/>
            <family val="2"/>
          </rPr>
          <t>S:  Standard within the off-the-shelf version</t>
        </r>
        <r>
          <rPr>
            <sz val="9"/>
            <rFont val="Tahoma"/>
            <family val="2"/>
          </rPr>
          <t xml:space="preserve"> of your product without any form of customization or toolkit/designer configuration. Standard features are limited to those which can be easily enabled, disabled or changed by the MFI on a case-by-case basis through the application or system parameter menu screens. Any form of configuration required to be undertaken through toolkit-type functionality must be documented as “C” and person days/pricing included. All requirements indicated as being “standard” will be expected to be able to be demonstrated on demand at any future presentation should your solution be shortlisted.
</t>
        </r>
        <r>
          <rPr>
            <b/>
            <sz val="9"/>
            <rFont val="Tahoma"/>
            <family val="2"/>
          </rPr>
          <t>C:   Requires custom modification</t>
        </r>
        <r>
          <rPr>
            <sz val="9"/>
            <rFont val="Tahoma"/>
            <family val="2"/>
          </rPr>
          <t xml:space="preserve">, back end configuration, toolkit/designer changes or any other form of change or setting that could not reasonably expected to be undertaken by a typical MFI through the application menu screens. Please add a description as to the nature of the modification. It must also be stated whether each one will be incorporated into the version that other clients are using, or if not, how the supplier will ensure quality support and access to version upgrades of the standard product.  Please note that all customizations must be included in your pricing.  Number of person-days must be clearly indicated, whether or not they are chargeable.
</t>
        </r>
        <r>
          <rPr>
            <b/>
            <sz val="9"/>
            <rFont val="Tahoma"/>
            <family val="2"/>
          </rPr>
          <t>F: Future Release</t>
        </r>
        <r>
          <rPr>
            <sz val="9"/>
            <rFont val="Tahoma"/>
            <family val="2"/>
          </rPr>
          <t xml:space="preserve"> that will be available within the next 12 months in subsequent releases of the solution (please specify timeframe which will form part of the contract).
</t>
        </r>
        <r>
          <rPr>
            <b/>
            <sz val="9"/>
            <rFont val="Tahoma"/>
            <family val="2"/>
          </rPr>
          <t>N: Not available.</t>
        </r>
        <r>
          <rPr>
            <sz val="9"/>
            <rFont val="Tahoma"/>
            <family val="2"/>
          </rPr>
          <t xml:space="preserve">
</t>
        </r>
      </text>
    </comment>
    <comment ref="F5" authorId="0">
      <text>
        <r>
          <rPr>
            <sz val="9"/>
            <rFont val="Tahoma"/>
            <family val="2"/>
          </rPr>
          <t xml:space="preserve">Vendor should provide further details where appropriate.
</t>
        </r>
      </text>
    </comment>
    <comment ref="G5" authorId="0">
      <text>
        <r>
          <rPr>
            <sz val="9"/>
            <rFont val="Tahoma"/>
            <family val="2"/>
          </rPr>
          <t xml:space="preserve">MFIs opting to use a scoring method should assign a numeric value to their priorities and to the MFI responses. For example, 
E: 3
D: 2
N: 1
S: 3
C: 2
F: 1
N: 0
MFIs may also consider a purely qualitative evaluation method or a combination of scoring and qualitative which is typically the most effective. 
Note: The score is automatically calculated once the MFI Priority and Vendor Response. Use the "Index" worksheet to customize your scores.
</t>
        </r>
      </text>
    </comment>
    <comment ref="C22" authorId="1">
      <text>
        <r>
          <rPr>
            <sz val="8"/>
            <rFont val="Tahoma"/>
            <family val="2"/>
          </rPr>
          <t>Consider the data you need to store about customers and groups as well as any worflow you need</t>
        </r>
      </text>
    </comment>
    <comment ref="C65" authorId="1">
      <text>
        <r>
          <rPr>
            <sz val="8"/>
            <rFont val="Tahoma"/>
            <family val="2"/>
          </rPr>
          <t xml:space="preserve">Customize and expand based on your loan approval processes
</t>
        </r>
      </text>
    </comment>
    <comment ref="C113" authorId="1">
      <text>
        <r>
          <rPr>
            <sz val="8"/>
            <rFont val="Tahoma"/>
            <family val="2"/>
          </rPr>
          <t xml:space="preserve">Expand upon the key attributes that define a product esp. if you handle it in a non-standard manner.  Do not assume vendors will be familiar with your terminology and processes.  Err on the side of providing detail
</t>
        </r>
      </text>
    </comment>
  </commentList>
</comments>
</file>

<file path=xl/comments8.xml><?xml version="1.0" encoding="utf-8"?>
<comments xmlns="http://schemas.openxmlformats.org/spreadsheetml/2006/main">
  <authors>
    <author>wb309004</author>
    <author>vikasj</author>
  </authors>
  <commentList>
    <comment ref="C5" authorId="0">
      <text>
        <r>
          <rPr>
            <sz val="9"/>
            <rFont val="Tahoma"/>
            <family val="2"/>
          </rPr>
          <t>- Add/remove requirements as appropriate for your institution
- Customize each requirement to the needs of your MFI and be as specific as possible so that vendors provide specific and relevant answers</t>
        </r>
      </text>
    </comment>
    <comment ref="D5" authorId="0">
      <text>
        <r>
          <rPr>
            <sz val="9"/>
            <rFont val="Tahoma"/>
            <family val="2"/>
          </rPr>
          <t>MFI Priority
E - Essential
D - Desirable
N - Nice to Have</t>
        </r>
      </text>
    </comment>
    <comment ref="E5" authorId="0">
      <text>
        <r>
          <rPr>
            <sz val="9"/>
            <rFont val="Tahoma"/>
            <family val="2"/>
          </rPr>
          <t xml:space="preserve">
</t>
        </r>
        <r>
          <rPr>
            <b/>
            <sz val="9"/>
            <rFont val="Tahoma"/>
            <family val="2"/>
          </rPr>
          <t>S:  Standard within the off-the-shelf version</t>
        </r>
        <r>
          <rPr>
            <sz val="9"/>
            <rFont val="Tahoma"/>
            <family val="2"/>
          </rPr>
          <t xml:space="preserve"> of your product without any form of customization or toolkit/designer configuration. Standard features are limited to those which can be easily enabled, disabled or changed by the MFI on a case-by-case basis through the application or system parameter menu screens. Any form of configuration required to be undertaken through toolkit-type functionality must be documented as “C” and person days/pricing included. All requirements indicated as being “standard” will be expected to be able to be demonstrated on demand at any future presentation should your solution be shortlisted.
</t>
        </r>
        <r>
          <rPr>
            <b/>
            <sz val="9"/>
            <rFont val="Tahoma"/>
            <family val="2"/>
          </rPr>
          <t>C:   Requires custom modification</t>
        </r>
        <r>
          <rPr>
            <sz val="9"/>
            <rFont val="Tahoma"/>
            <family val="2"/>
          </rPr>
          <t xml:space="preserve">, back end configuration, toolkit/designer changes or any other form of change or setting that could not reasonably expected to be undertaken by a typical MFI through the application menu screens. Please add a description as to the nature of the modification. It must also be stated whether each one will be incorporated into the version that other clients are using, or if not, how the supplier will ensure quality support and access to version upgrades of the standard product.  Please note that all customizations must be included in your pricing.  Number of person-days must be clearly indicated, whether or not they are chargeable.
</t>
        </r>
        <r>
          <rPr>
            <b/>
            <sz val="9"/>
            <rFont val="Tahoma"/>
            <family val="2"/>
          </rPr>
          <t>F: Future Release</t>
        </r>
        <r>
          <rPr>
            <sz val="9"/>
            <rFont val="Tahoma"/>
            <family val="2"/>
          </rPr>
          <t xml:space="preserve"> that will be available within the next 12 months in subsequent releases of the solution (please specify timeframe which will form part of the contract).
</t>
        </r>
        <r>
          <rPr>
            <b/>
            <sz val="9"/>
            <rFont val="Tahoma"/>
            <family val="2"/>
          </rPr>
          <t>N: Not available.</t>
        </r>
        <r>
          <rPr>
            <sz val="9"/>
            <rFont val="Tahoma"/>
            <family val="2"/>
          </rPr>
          <t xml:space="preserve">
</t>
        </r>
      </text>
    </comment>
    <comment ref="F5" authorId="0">
      <text>
        <r>
          <rPr>
            <sz val="9"/>
            <rFont val="Tahoma"/>
            <family val="2"/>
          </rPr>
          <t xml:space="preserve">Vendor should provide further details where appropriate.
</t>
        </r>
      </text>
    </comment>
    <comment ref="G5" authorId="0">
      <text>
        <r>
          <rPr>
            <sz val="9"/>
            <rFont val="Tahoma"/>
            <family val="2"/>
          </rPr>
          <t xml:space="preserve">MFIs opting to use a scoring method should assign a numeric value to their priorities and to the MFI responses. For example, 
E: 3
D: 2
N: 1
S: 3
C: 2
F: 1
N: 0
MFIs may also consider a purely qualitative evaluation method or a combination of scoring and qualitative which is typically the most effective. 
Note: The score is automatically calculated once the MFI Priority and Vendor Response. Use the "Index" worksheet to customize your scores.
</t>
        </r>
      </text>
    </comment>
    <comment ref="C7" authorId="1">
      <text>
        <r>
          <rPr>
            <sz val="8"/>
            <rFont val="Tahoma"/>
            <family val="2"/>
          </rPr>
          <t xml:space="preserve">If you plan to access the system from your branches, it will need to work with connectivity levels at branches with </t>
        </r>
        <r>
          <rPr>
            <i/>
            <sz val="8"/>
            <rFont val="Tahoma"/>
            <family val="2"/>
          </rPr>
          <t xml:space="preserve">lowest </t>
        </r>
        <r>
          <rPr>
            <sz val="8"/>
            <rFont val="Tahoma"/>
            <family val="2"/>
          </rPr>
          <t xml:space="preserve">connectivity rates and reliability.  
Consider the connectivity options within your operational area as well as your need for branch based access to the system.  
</t>
        </r>
      </text>
    </comment>
    <comment ref="C11" authorId="1">
      <text>
        <r>
          <rPr>
            <sz val="8"/>
            <rFont val="Tahoma"/>
            <family val="2"/>
          </rPr>
          <t xml:space="preserve">Include what level of integration you require between different modules within the system
Also include what integration you require with other owned or third party systems at your MFI eg for HR management, etc.
</t>
        </r>
      </text>
    </comment>
    <comment ref="C23" authorId="1">
      <text>
        <r>
          <rPr>
            <sz val="8"/>
            <rFont val="Tahoma"/>
            <family val="2"/>
          </rPr>
          <t>Specify any special attributes around the local currency
If you handle transactions in multiple currencies or offer loans indexed in a foreign currency, you will need to expand this section to include detailed requirements</t>
        </r>
      </text>
    </comment>
    <comment ref="C27" authorId="1">
      <text>
        <r>
          <rPr>
            <sz val="8"/>
            <rFont val="Tahoma"/>
            <family val="2"/>
          </rPr>
          <t xml:space="preserve">Consider various scenarios of how users will access the system and what would be most efficient.  For example, data entry operators will need to create new groups and customers, attach new loans to customers, etc.
</t>
        </r>
      </text>
    </comment>
    <comment ref="C30" authorId="1">
      <text>
        <r>
          <rPr>
            <sz val="8"/>
            <rFont val="Tahoma"/>
            <family val="2"/>
          </rPr>
          <t>Consider the data you need to store about customers and groups as well as any worflow you need</t>
        </r>
      </text>
    </comment>
    <comment ref="C39" authorId="1">
      <text>
        <r>
          <rPr>
            <sz val="8"/>
            <rFont val="Tahoma"/>
            <family val="2"/>
          </rPr>
          <t xml:space="preserve">Consider various scenarios under which the customer record might need to be modified and how this can be done most efficiently
</t>
        </r>
      </text>
    </comment>
    <comment ref="C42" authorId="1">
      <text>
        <r>
          <rPr>
            <sz val="8"/>
            <rFont val="Tahoma"/>
            <family val="2"/>
          </rPr>
          <t xml:space="preserve">Consider rules around transferring clients and groups as well as what data needs to stay and what needs to be transferred along with the client
</t>
        </r>
      </text>
    </comment>
    <comment ref="C46" authorId="1">
      <text>
        <r>
          <rPr>
            <sz val="8"/>
            <rFont val="Tahoma"/>
            <family val="2"/>
          </rPr>
          <t xml:space="preserve">Expand upon the key attributes that define a product esp. if you handle it in a non-standard manner.  Do not assume vendors will be familiar with your terminology and processes.  Err on the side of providing detail
</t>
        </r>
      </text>
    </comment>
    <comment ref="C64" authorId="1">
      <text>
        <r>
          <rPr>
            <sz val="8"/>
            <rFont val="Tahoma"/>
            <family val="2"/>
          </rPr>
          <t xml:space="preserve">Consider key info that must be captured for a new loan.
</t>
        </r>
      </text>
    </comment>
    <comment ref="C73" authorId="1">
      <text>
        <r>
          <rPr>
            <sz val="8"/>
            <rFont val="Tahoma"/>
            <family val="2"/>
          </rPr>
          <t xml:space="preserve">Customize and expand based on your loan approval processes
</t>
        </r>
      </text>
    </comment>
    <comment ref="C79" authorId="1">
      <text>
        <r>
          <rPr>
            <sz val="8"/>
            <rFont val="Tahoma"/>
            <family val="2"/>
          </rPr>
          <t xml:space="preserve">Disbursement could happen by cash/cheque/fund transfer and could happen at the branch or in the field.  
</t>
        </r>
      </text>
    </comment>
    <comment ref="C90" authorId="1">
      <text>
        <r>
          <rPr>
            <sz val="8"/>
            <rFont val="Tahoma"/>
            <family val="2"/>
          </rPr>
          <t xml:space="preserve">Collections could happen in cash or cheque in the MFI branch, third party branch or in the field.  It could also occur based on a standing instruction on the client's saving account
</t>
        </r>
      </text>
    </comment>
    <comment ref="C94" authorId="1">
      <text>
        <r>
          <rPr>
            <sz val="8"/>
            <rFont val="Tahoma"/>
            <family val="2"/>
          </rPr>
          <t xml:space="preserve">Consider various special cases that have arisen in the past with regards to collections and its calculation
</t>
        </r>
      </text>
    </comment>
    <comment ref="C99" authorId="1">
      <text>
        <r>
          <rPr>
            <sz val="8"/>
            <rFont val="Tahoma"/>
            <family val="2"/>
          </rPr>
          <t xml:space="preserve">Consider scenarios when a user will need this transaction detail.  For example, if a teller needs this data to serve a customer in the branch, the teller will need access to it very quickly and in detail. </t>
        </r>
      </text>
    </comment>
    <comment ref="C107" authorId="1">
      <text>
        <r>
          <rPr>
            <sz val="8"/>
            <rFont val="Tahoma"/>
            <family val="2"/>
          </rPr>
          <t xml:space="preserve">Consider the process you follow for rescheduling loans, ensuring that the full history and audit trail of these loans is retained and ensuring that these are tracked separately from the rest of the portfolio
</t>
        </r>
      </text>
    </comment>
    <comment ref="C121" authorId="1">
      <text>
        <r>
          <rPr>
            <sz val="8"/>
            <rFont val="Tahoma"/>
            <family val="2"/>
          </rPr>
          <t xml:space="preserve">Expand upon the key attributes that define a product esp. if you handle it in a non-standard manner.  Do not assume vendors will be familiar with your terminology and processes.  Err on the side of providing detail
</t>
        </r>
      </text>
    </comment>
    <comment ref="C127" authorId="1">
      <text>
        <r>
          <rPr>
            <sz val="8"/>
            <rFont val="Tahoma"/>
            <family val="2"/>
          </rPr>
          <t xml:space="preserve">Transactions could occur in cash/cheque/account transfer through various channels such as in the field, branch, ATM/POS, etc.  Your MFIs requirements will vary based on the transaction method and channel 
</t>
        </r>
      </text>
    </comment>
    <comment ref="C133" authorId="1">
      <text>
        <r>
          <rPr>
            <sz val="8"/>
            <rFont val="Tahoma"/>
            <family val="2"/>
          </rPr>
          <t xml:space="preserve">Clients might be able to write cheques and/or deposit cheques
</t>
        </r>
      </text>
    </comment>
    <comment ref="C149" authorId="1">
      <text>
        <r>
          <rPr>
            <sz val="8"/>
            <rFont val="Tahoma"/>
            <family val="2"/>
          </rPr>
          <t xml:space="preserve">Consider who will be entering transactions, from where and how this will be done.  For example, will transactions be entered centrally or from branches or both.  </t>
        </r>
      </text>
    </comment>
    <comment ref="C162" authorId="1">
      <text>
        <r>
          <rPr>
            <sz val="8"/>
            <rFont val="Tahoma"/>
            <family val="2"/>
          </rPr>
          <t xml:space="preserve">Reference the Reports tab to see what accounting/financial reports are required.  Consider what reports are required within the system and which ones can be created externally.
</t>
        </r>
      </text>
    </comment>
    <comment ref="C168" authorId="1">
      <text>
        <r>
          <rPr>
            <sz val="8"/>
            <rFont val="Tahoma"/>
            <family val="2"/>
          </rPr>
          <t xml:space="preserve">Consider what functionality you would require within the system and what might be better handled externally with input/output linkages to the system 
</t>
        </r>
      </text>
    </comment>
    <comment ref="C175" authorId="1">
      <text>
        <r>
          <rPr>
            <sz val="8"/>
            <rFont val="Tahoma"/>
            <family val="2"/>
          </rPr>
          <t xml:space="preserve">Expand upon any products and services which are currently being offered and which the system would be required to support (versus ones that are intended in the future or for which other systems are present/sufficient)
</t>
        </r>
      </text>
    </comment>
    <comment ref="C189" authorId="1">
      <text>
        <r>
          <rPr>
            <sz val="8"/>
            <rFont val="Tahoma"/>
            <family val="2"/>
          </rPr>
          <t xml:space="preserve">Adding new reports is one of the biggest reasons to seek the vendor's help post implementation.  It is much better for the MFI to be able to do this in-house as it greatly increases flexibility and reduces cost and turnaround time.   </t>
        </r>
      </text>
    </comment>
    <comment ref="C192" authorId="1">
      <text>
        <r>
          <rPr>
            <sz val="8"/>
            <rFont val="Tahoma"/>
            <family val="2"/>
          </rPr>
          <t xml:space="preserve">Analysis can be performed within the system or outside the system using Excel or third party software.  Consider the kinds of analysis you would like to perform and how best to achieve that 
</t>
        </r>
      </text>
    </comment>
    <comment ref="C199" authorId="1">
      <text>
        <r>
          <rPr>
            <sz val="8"/>
            <rFont val="Tahoma"/>
            <family val="2"/>
          </rPr>
          <t xml:space="preserve">You might need to expand this section depending on the architecture.  For example, if the system will be accessed from branches using a local database, then # of concurrent users working against this database will be less and the forms/reports accessed will be different from those accessed at the HO.  </t>
        </r>
      </text>
    </comment>
    <comment ref="C233" authorId="1">
      <text>
        <r>
          <rPr>
            <sz val="8"/>
            <rFont val="Tahoma"/>
            <family val="2"/>
          </rPr>
          <t xml:space="preserve">Consider existing IT infrastructure and standards
</t>
        </r>
      </text>
    </comment>
  </commentList>
</comments>
</file>

<file path=xl/sharedStrings.xml><?xml version="1.0" encoding="utf-8"?>
<sst xmlns="http://schemas.openxmlformats.org/spreadsheetml/2006/main" count="733" uniqueCount="681">
  <si>
    <t>Security</t>
  </si>
  <si>
    <t>Backup and Recovery</t>
  </si>
  <si>
    <t>Fault Tolerance and Robustness</t>
  </si>
  <si>
    <t>Technology and Architecture</t>
  </si>
  <si>
    <t>Client Information System</t>
  </si>
  <si>
    <t>Ease of Use and User-Friendliness</t>
  </si>
  <si>
    <t>Reporting</t>
  </si>
  <si>
    <t>Vendor Support Infrastructure and Maintenance</t>
  </si>
  <si>
    <t>Requirement</t>
  </si>
  <si>
    <t>E</t>
  </si>
  <si>
    <t>D</t>
  </si>
  <si>
    <t>N</t>
  </si>
  <si>
    <t>MFI Priority
E / D / N</t>
  </si>
  <si>
    <t>Vendor Response
S / C / F / N</t>
  </si>
  <si>
    <t>Vendor Comments</t>
  </si>
  <si>
    <t>MFI Comments</t>
  </si>
  <si>
    <t>S</t>
  </si>
  <si>
    <t>C</t>
  </si>
  <si>
    <t>F</t>
  </si>
  <si>
    <t>MFI Priority</t>
  </si>
  <si>
    <t>Essential</t>
  </si>
  <si>
    <t>Desirable</t>
  </si>
  <si>
    <t>Nice to Have</t>
  </si>
  <si>
    <t>Vendor Response</t>
  </si>
  <si>
    <t>Standard</t>
  </si>
  <si>
    <t>Requires Custom Modification</t>
  </si>
  <si>
    <t>Future Release</t>
  </si>
  <si>
    <t>Not Available</t>
  </si>
  <si>
    <t>Score</t>
  </si>
  <si>
    <t>50 weeks</t>
  </si>
  <si>
    <t>Weekly</t>
  </si>
  <si>
    <t>None</t>
  </si>
  <si>
    <t xml:space="preserve">Cash </t>
  </si>
  <si>
    <t>Basic working capital loan</t>
  </si>
  <si>
    <t xml:space="preserve">USD 100 </t>
  </si>
  <si>
    <t>USD 1000</t>
  </si>
  <si>
    <t>At least $50 more than previous loan cycle</t>
  </si>
  <si>
    <t>3% of outstanding amount overdue, 3 days grace period</t>
  </si>
  <si>
    <t>Unpaid interest is “charged” to account? If so, when?</t>
  </si>
  <si>
    <t>Yes, during EOM process</t>
  </si>
  <si>
    <t>Accumulated penalty is “charged” to account? If so, when?</t>
  </si>
  <si>
    <t>Eligibility</t>
  </si>
  <si>
    <t>Minimum balance</t>
  </si>
  <si>
    <t>Minimum balance to earn interest</t>
  </si>
  <si>
    <t>N/A</t>
  </si>
  <si>
    <t>Based on</t>
  </si>
  <si>
    <t>Monthly minimum balance</t>
  </si>
  <si>
    <t>Yearly</t>
  </si>
  <si>
    <t>Excess withdrawal penalty</t>
  </si>
  <si>
    <t>Overdraft limit</t>
  </si>
  <si>
    <t>Overdraft fees</t>
  </si>
  <si>
    <t>180 days</t>
  </si>
  <si>
    <t>Account closure charges</t>
  </si>
  <si>
    <t>Interest paid on uncleared balance</t>
  </si>
  <si>
    <t>No</t>
  </si>
  <si>
    <t>Cheque clearing fee</t>
  </si>
  <si>
    <t>Cheque payments</t>
  </si>
  <si>
    <t>Certificate of balance</t>
  </si>
  <si>
    <t>Other fees</t>
  </si>
  <si>
    <t>Standing orders supported?</t>
  </si>
  <si>
    <t>Linking between account types</t>
  </si>
  <si>
    <t>Product B</t>
  </si>
  <si>
    <t>Product C</t>
  </si>
  <si>
    <t>Product D</t>
  </si>
  <si>
    <t>18 years and above
Sole proprietor companies</t>
  </si>
  <si>
    <t>Acceptance of cheque deposits</t>
  </si>
  <si>
    <t>Yes</t>
  </si>
  <si>
    <t>Report Category</t>
  </si>
  <si>
    <t>Report Name</t>
  </si>
  <si>
    <t>Brief Description</t>
  </si>
  <si>
    <t>Frequency</t>
  </si>
  <si>
    <t>Used by</t>
  </si>
  <si>
    <t>Loan Portfolio</t>
  </si>
  <si>
    <t>Savings</t>
  </si>
  <si>
    <t>Portfolio Quality</t>
  </si>
  <si>
    <t>Financial</t>
  </si>
  <si>
    <t>Accounting</t>
  </si>
  <si>
    <t>Regulatory</t>
  </si>
  <si>
    <t>Donor/Investor</t>
  </si>
  <si>
    <t>USD 120</t>
  </si>
  <si>
    <t>USD 100</t>
  </si>
  <si>
    <t>USD 500</t>
  </si>
  <si>
    <t>USD 10</t>
  </si>
  <si>
    <t>USD 50</t>
  </si>
  <si>
    <t>USD 300</t>
  </si>
  <si>
    <t>USD 30</t>
  </si>
  <si>
    <t>USD 200</t>
  </si>
  <si>
    <t>Stamp Duty = 50</t>
  </si>
  <si>
    <t>General</t>
  </si>
  <si>
    <t>Loan Products</t>
  </si>
  <si>
    <t>Loan Application and Approval</t>
  </si>
  <si>
    <t>Loan Disbursement</t>
  </si>
  <si>
    <t>Loan Collection and Calculation</t>
  </si>
  <si>
    <t>Delinquency Management</t>
  </si>
  <si>
    <t>Systems Architecture and Support</t>
  </si>
  <si>
    <t>Performance</t>
  </si>
  <si>
    <t>(Annual Interest Rate / 52)*Loan Disbursed Amt</t>
  </si>
  <si>
    <t>1.1</t>
  </si>
  <si>
    <t>1.2</t>
  </si>
  <si>
    <t>1.3</t>
  </si>
  <si>
    <t>1.4</t>
  </si>
  <si>
    <t>1.5</t>
  </si>
  <si>
    <t>1.6</t>
  </si>
  <si>
    <t>2.1</t>
  </si>
  <si>
    <t>2.2</t>
  </si>
  <si>
    <t>2.3</t>
  </si>
  <si>
    <t>2.4</t>
  </si>
  <si>
    <t>3.1</t>
  </si>
  <si>
    <t>3.2</t>
  </si>
  <si>
    <t>3.3</t>
  </si>
  <si>
    <t>3.4</t>
  </si>
  <si>
    <t>4.1</t>
  </si>
  <si>
    <t>4.2</t>
  </si>
  <si>
    <t>4.3</t>
  </si>
  <si>
    <t>5.1</t>
  </si>
  <si>
    <t>5.2</t>
  </si>
  <si>
    <t>5.3</t>
  </si>
  <si>
    <t>6.1</t>
  </si>
  <si>
    <t>6.2</t>
  </si>
  <si>
    <t>6.3</t>
  </si>
  <si>
    <t>7.1</t>
  </si>
  <si>
    <t>7.2</t>
  </si>
  <si>
    <t>7.3</t>
  </si>
  <si>
    <t>7.4</t>
  </si>
  <si>
    <t>8.1</t>
  </si>
  <si>
    <t>8.2</t>
  </si>
  <si>
    <t>8.3</t>
  </si>
  <si>
    <t>8.4</t>
  </si>
  <si>
    <t>8.5</t>
  </si>
  <si>
    <t>8.6</t>
  </si>
  <si>
    <t>8.7</t>
  </si>
  <si>
    <t>9.1</t>
  </si>
  <si>
    <t>9.2</t>
  </si>
  <si>
    <t>9.3</t>
  </si>
  <si>
    <t>9.4</t>
  </si>
  <si>
    <t>9.5</t>
  </si>
  <si>
    <t>9.6</t>
  </si>
  <si>
    <t>9.7</t>
  </si>
  <si>
    <t>9.8</t>
  </si>
  <si>
    <t>10.1</t>
  </si>
  <si>
    <t>10.2</t>
  </si>
  <si>
    <t>10.3</t>
  </si>
  <si>
    <t>11.1</t>
  </si>
  <si>
    <t>11.2</t>
  </si>
  <si>
    <t>11.3</t>
  </si>
  <si>
    <t>11.4</t>
  </si>
  <si>
    <t>12.1</t>
  </si>
  <si>
    <t>12.2</t>
  </si>
  <si>
    <t>12.3</t>
  </si>
  <si>
    <t>12.4</t>
  </si>
  <si>
    <t>12.5</t>
  </si>
  <si>
    <t>12.6</t>
  </si>
  <si>
    <t>12.7</t>
  </si>
  <si>
    <t>Connectivity</t>
  </si>
  <si>
    <t>1.1.1</t>
  </si>
  <si>
    <t>1.1.2</t>
  </si>
  <si>
    <t>1.1.3</t>
  </si>
  <si>
    <t>1.2.1</t>
  </si>
  <si>
    <t>Integration between modules</t>
  </si>
  <si>
    <t>1.3.1</t>
  </si>
  <si>
    <t>1.3.2</t>
  </si>
  <si>
    <t>1.3.3</t>
  </si>
  <si>
    <t>Language</t>
  </si>
  <si>
    <t>1.5.1</t>
  </si>
  <si>
    <t>1.5.2</t>
  </si>
  <si>
    <t>1.5.3</t>
  </si>
  <si>
    <t>Holiday handling</t>
  </si>
  <si>
    <t>Multi-currency</t>
  </si>
  <si>
    <t>2.1.1</t>
  </si>
  <si>
    <t>2.1.2</t>
  </si>
  <si>
    <t>1.4.1</t>
  </si>
  <si>
    <t>1.6.1</t>
  </si>
  <si>
    <t>Customer Data Entry</t>
  </si>
  <si>
    <t>Customer/Account Access</t>
  </si>
  <si>
    <t>2.2.1</t>
  </si>
  <si>
    <t>2.2.2</t>
  </si>
  <si>
    <t>2.2.3</t>
  </si>
  <si>
    <t>2.2.4</t>
  </si>
  <si>
    <t>2.2.5</t>
  </si>
  <si>
    <t>2.2.6</t>
  </si>
  <si>
    <t>2.2.7</t>
  </si>
  <si>
    <t>2.2.8</t>
  </si>
  <si>
    <t>Client Transfer</t>
  </si>
  <si>
    <t>Customer Record Modification</t>
  </si>
  <si>
    <t>Front-office Teller / Cash handling</t>
  </si>
  <si>
    <t>2.3.1</t>
  </si>
  <si>
    <t>2.3.2</t>
  </si>
  <si>
    <t>2.4.1</t>
  </si>
  <si>
    <t>New Loan Entry</t>
  </si>
  <si>
    <t>4.1.1</t>
  </si>
  <si>
    <t>4.2.1</t>
  </si>
  <si>
    <t>4.1.3</t>
  </si>
  <si>
    <t>4.1.2</t>
  </si>
  <si>
    <t>4.1.4</t>
  </si>
  <si>
    <t>Collateral / Guarantor tracking</t>
  </si>
  <si>
    <t>Loan Approval</t>
  </si>
  <si>
    <t>4.2.2</t>
  </si>
  <si>
    <t>4.2.3</t>
  </si>
  <si>
    <t>4.3.1</t>
  </si>
  <si>
    <t>4.3.2</t>
  </si>
  <si>
    <t>4.3.3</t>
  </si>
  <si>
    <t>Loan Product Definition</t>
  </si>
  <si>
    <t>Group Lending</t>
  </si>
  <si>
    <t>Loan Process Workflow</t>
  </si>
  <si>
    <t>Interest Accrual for Month end</t>
  </si>
  <si>
    <t>3.2.1</t>
  </si>
  <si>
    <t>3.3.1</t>
  </si>
  <si>
    <t>3.4.1</t>
  </si>
  <si>
    <t>Disbursement process</t>
  </si>
  <si>
    <t>Repayment schedule</t>
  </si>
  <si>
    <t>Post disbursement processes</t>
  </si>
  <si>
    <t>5.1.1</t>
  </si>
  <si>
    <t>5.1.2</t>
  </si>
  <si>
    <t>5.2.1</t>
  </si>
  <si>
    <t>5.2.2</t>
  </si>
  <si>
    <t>5.3.1</t>
  </si>
  <si>
    <t>5.3.2</t>
  </si>
  <si>
    <t>3.1.1</t>
  </si>
  <si>
    <t>3.1.2</t>
  </si>
  <si>
    <t>3.1.3</t>
  </si>
  <si>
    <t>3.1.4</t>
  </si>
  <si>
    <t>3.1.5</t>
  </si>
  <si>
    <t>3.1.6</t>
  </si>
  <si>
    <t>3.1.7</t>
  </si>
  <si>
    <t>3.1.8</t>
  </si>
  <si>
    <t>3.1.9</t>
  </si>
  <si>
    <t>Collection process</t>
  </si>
  <si>
    <t>Transaction Enquiry</t>
  </si>
  <si>
    <t>Special Cases</t>
  </si>
  <si>
    <t>6.1.1</t>
  </si>
  <si>
    <t>6.1.2</t>
  </si>
  <si>
    <t>6.1.3</t>
  </si>
  <si>
    <t>6.2.1</t>
  </si>
  <si>
    <t>6.2.2</t>
  </si>
  <si>
    <t>6.2.3</t>
  </si>
  <si>
    <t>6.2.4</t>
  </si>
  <si>
    <t>6.3.1</t>
  </si>
  <si>
    <t>6.3.2</t>
  </si>
  <si>
    <t>Late payment handling</t>
  </si>
  <si>
    <t>Rescheduling</t>
  </si>
  <si>
    <t>Writeoff</t>
  </si>
  <si>
    <t>PAR and Loan Loss Provisioning</t>
  </si>
  <si>
    <t>7.1.1</t>
  </si>
  <si>
    <t>7.1.2</t>
  </si>
  <si>
    <t>7.2.1</t>
  </si>
  <si>
    <t>7.2.2</t>
  </si>
  <si>
    <t>7.2.3</t>
  </si>
  <si>
    <t>7.2.4</t>
  </si>
  <si>
    <t>7.3.1</t>
  </si>
  <si>
    <t>7.4.1</t>
  </si>
  <si>
    <t>7.4.2</t>
  </si>
  <si>
    <t>7.4.3</t>
  </si>
  <si>
    <t>7.4.4</t>
  </si>
  <si>
    <t>Savings Product Definition</t>
  </si>
  <si>
    <t>Cheques</t>
  </si>
  <si>
    <t>Passbook</t>
  </si>
  <si>
    <t>Transaction handling</t>
  </si>
  <si>
    <t>Tax handling</t>
  </si>
  <si>
    <t>Interest accrual and capitalization</t>
  </si>
  <si>
    <t>8.1.1</t>
  </si>
  <si>
    <t>8.1.2</t>
  </si>
  <si>
    <t>8.1.3</t>
  </si>
  <si>
    <t>8.1.4</t>
  </si>
  <si>
    <t>8.1.5</t>
  </si>
  <si>
    <t>8.2.1</t>
  </si>
  <si>
    <t>8.2.2</t>
  </si>
  <si>
    <t>8.2.3</t>
  </si>
  <si>
    <t>8.3.1</t>
  </si>
  <si>
    <t>8.4.1</t>
  </si>
  <si>
    <t>8.4.2</t>
  </si>
  <si>
    <t>8.5.1</t>
  </si>
  <si>
    <t>8.6.1</t>
  </si>
  <si>
    <t>8.7.1</t>
  </si>
  <si>
    <t>Chart of Accounts</t>
  </si>
  <si>
    <t>Other functionality</t>
  </si>
  <si>
    <t>Transaction entry</t>
  </si>
  <si>
    <t>End of period processing</t>
  </si>
  <si>
    <t>Loan loss</t>
  </si>
  <si>
    <t>Reconciliation</t>
  </si>
  <si>
    <t>Reports and analysis</t>
  </si>
  <si>
    <t>9.1.1</t>
  </si>
  <si>
    <t>9.1.2</t>
  </si>
  <si>
    <t>9.2.1</t>
  </si>
  <si>
    <t>9.3.1</t>
  </si>
  <si>
    <t>9.3.2</t>
  </si>
  <si>
    <t>9.3.3</t>
  </si>
  <si>
    <t>9.3.4</t>
  </si>
  <si>
    <t>9.3.5</t>
  </si>
  <si>
    <t>9.4.1</t>
  </si>
  <si>
    <t>9.5.1</t>
  </si>
  <si>
    <t>9.6.1</t>
  </si>
  <si>
    <t>9.6.2</t>
  </si>
  <si>
    <t>9.7.1</t>
  </si>
  <si>
    <t>9.7.2</t>
  </si>
  <si>
    <t>9.7.3</t>
  </si>
  <si>
    <t>9.7.4</t>
  </si>
  <si>
    <t>9.8.1</t>
  </si>
  <si>
    <t>9.8.2</t>
  </si>
  <si>
    <t>9.8.3</t>
  </si>
  <si>
    <t>9.8.4</t>
  </si>
  <si>
    <t>Other Modules/Functionality</t>
  </si>
  <si>
    <t>Products and services</t>
  </si>
  <si>
    <t>Customer channels</t>
  </si>
  <si>
    <t>10.1.1</t>
  </si>
  <si>
    <t>10.1.2</t>
  </si>
  <si>
    <t>10.2.1</t>
  </si>
  <si>
    <t>10.2.2</t>
  </si>
  <si>
    <t>10.2.3</t>
  </si>
  <si>
    <t>10.3.1</t>
  </si>
  <si>
    <t>10.3.2</t>
  </si>
  <si>
    <t>Standard reports</t>
  </si>
  <si>
    <t>Adding new reports</t>
  </si>
  <si>
    <t>Analysis</t>
  </si>
  <si>
    <t>Report formatting</t>
  </si>
  <si>
    <t>11.1.1</t>
  </si>
  <si>
    <t>11.2.1</t>
  </si>
  <si>
    <t>11.2.2</t>
  </si>
  <si>
    <t>11.3.1</t>
  </si>
  <si>
    <t>11.3.2</t>
  </si>
  <si>
    <t>11.4.1</t>
  </si>
  <si>
    <t>12.1.1</t>
  </si>
  <si>
    <t>12.2.1</t>
  </si>
  <si>
    <t>12.2.2</t>
  </si>
  <si>
    <t>12.2.3</t>
  </si>
  <si>
    <t>12.2.4</t>
  </si>
  <si>
    <t>12.2.5</t>
  </si>
  <si>
    <t>12.2.6</t>
  </si>
  <si>
    <t>12.2.7</t>
  </si>
  <si>
    <t>12.3.1</t>
  </si>
  <si>
    <t>12.3.2</t>
  </si>
  <si>
    <t>12.3.3</t>
  </si>
  <si>
    <t>12.3.4</t>
  </si>
  <si>
    <t>12.3.5</t>
  </si>
  <si>
    <t>12.3.6</t>
  </si>
  <si>
    <t>12.3.7</t>
  </si>
  <si>
    <t>12.3.8</t>
  </si>
  <si>
    <t>12.3.9</t>
  </si>
  <si>
    <t>12.4.1</t>
  </si>
  <si>
    <t>12.4.2</t>
  </si>
  <si>
    <t>12.4.3</t>
  </si>
  <si>
    <t>12.4.4</t>
  </si>
  <si>
    <t>12.4.5</t>
  </si>
  <si>
    <t>12.5.1</t>
  </si>
  <si>
    <t>12.6.1</t>
  </si>
  <si>
    <t>12.6.2</t>
  </si>
  <si>
    <t>12.6.3</t>
  </si>
  <si>
    <t>12.6.4</t>
  </si>
  <si>
    <t>12.6.5</t>
  </si>
  <si>
    <t>12.7.1</t>
  </si>
  <si>
    <t>12.7.2</t>
  </si>
  <si>
    <t>12.7.3</t>
  </si>
  <si>
    <t>12.7.4</t>
  </si>
  <si>
    <t>Integration between modules/systems</t>
  </si>
  <si>
    <t>9.7.5</t>
  </si>
  <si>
    <t>Purpose</t>
  </si>
  <si>
    <t>Interest calculation formula for installment</t>
  </si>
  <si>
    <t xml:space="preserve">Installment calculation </t>
  </si>
  <si>
    <t xml:space="preserve">Disbursement method </t>
  </si>
  <si>
    <t xml:space="preserve">Collection method </t>
  </si>
  <si>
    <t>Cycle/Group variations</t>
  </si>
  <si>
    <t>30 days from date of disbursement</t>
  </si>
  <si>
    <t>Calculated to show Principal &amp; Interest with equal installments</t>
  </si>
  <si>
    <t>Not Applicable</t>
  </si>
  <si>
    <t xml:space="preserve">Fees levied to loan client on application/disbursement? Collected or deducted?  </t>
  </si>
  <si>
    <t>Collected in cash at weekly meeting in the field</t>
  </si>
  <si>
    <t>Product A - EXAMPLE</t>
  </si>
  <si>
    <t>IS Specifications Document</t>
  </si>
  <si>
    <t>Initial minimum deposit</t>
  </si>
  <si>
    <t>Replacement of passbook</t>
  </si>
  <si>
    <t>Extra signature card</t>
  </si>
  <si>
    <t>Interest rate in % per annum (indicate if sliding scale)</t>
  </si>
  <si>
    <t>Interest payment</t>
  </si>
  <si>
    <t>Number of free withdrawals/month</t>
  </si>
  <si>
    <t>Charges for withdrawal below  minimum balance</t>
  </si>
  <si>
    <t>Ledger fees (COT)</t>
  </si>
  <si>
    <t>Dormancy period in months</t>
  </si>
  <si>
    <t>Reactivation charge</t>
  </si>
  <si>
    <t>Withholding tax %</t>
  </si>
  <si>
    <t>Special clearing of cheques</t>
  </si>
  <si>
    <t>Unpaid cheque (R/D or UE)</t>
  </si>
  <si>
    <t>Issuance of bank draft</t>
  </si>
  <si>
    <t>Letter of reference</t>
  </si>
  <si>
    <t>Banker's opinion</t>
  </si>
  <si>
    <t>R/D 150.00 or UE 50.00</t>
  </si>
  <si>
    <t xml:space="preserve">Loan size - minimum </t>
  </si>
  <si>
    <t>Loan size - maximum</t>
  </si>
  <si>
    <t>Loan period (minimum/maximum)</t>
  </si>
  <si>
    <t>Grace period for repayments (interest/principal)</t>
  </si>
  <si>
    <t>Repayment frequency</t>
  </si>
  <si>
    <t xml:space="preserve">Interest rate as % per annum (and calculation basis) </t>
  </si>
  <si>
    <t>25% flat rate</t>
  </si>
  <si>
    <t>Penalty interest and calculation / grace period</t>
  </si>
  <si>
    <t>Mandatory savings requirement (upfront/disbursement/collection)</t>
  </si>
  <si>
    <t>Total Score</t>
  </si>
  <si>
    <t>The system should work with branches with no connectivity.  Incremental or full backup of branch database should be sent to HO for consolidation.  HO consolidation should be easy and fast and result in a single database containing data from all branches.  Suppliers should provide details on how their system can handle this requirement as well as what functionality is available in the branch module.</t>
  </si>
  <si>
    <t>The system should work with branches with slow connectivity (&lt; 128 kbps).  The system should write to a branch server which should synchronize with the central server on a scheduled basis.  The system should address network down issues properly and all branch module functionality should be available at this time.   Suppliers should provide details on how their system can handle this requirement as well as what functionality is available in the branch module.</t>
  </si>
  <si>
    <t>The system should work with branches with full broadband (&gt;128 kbps) connectivity (online 100% of the time) such that the branch directly reads/writes to a centralized database.  Suppliers should provide details on how their system can handle this requirement as well as what functionality is available in the branch module.</t>
  </si>
  <si>
    <t xml:space="preserve">A front office cashier system must be provided for cash movements. This requires a separate set of processes specifically for cashiers which must post to pre-determined General Ledger codes depending on the type of transaction. 
For each cashier transaction, the MIS will be updated immediately when the cashier enters the transaction. </t>
  </si>
  <si>
    <t xml:space="preserve">All front-office cash movements produce a computer-generated voucher at the time a transaction is recorded, with a sequentially-generated number. This must have two parts containing the same data – one part for the client, and one for the accounting department. </t>
  </si>
  <si>
    <t>Cash will be transferred at the beginning of a day from the main safe to the individual cashier. 
There may be additional movements between the cashier and the safe in either direction during the day.
At the end of a day, there must be a separate “cashier reconciliation” process. The cashier cannot sign out until they have reconciled and posted their cash value back to the safe.</t>
  </si>
  <si>
    <t xml:space="preserve">Handling of holidays and non-working days.  Non-working days and public holidays must be able to be defined up to 2 years in advance through a central calendar-based interface. On the other hand, authorized users in each branch should be able to override the default and customize based on their context.  This calendar will be referred to by the system on the generation of a loan instalment schedule, and collection dates automatically adjusted forward to the next working day accordingly (&lt;please adjust based on your MFIs policy&gt;). </t>
  </si>
  <si>
    <t>Should support local language &lt;Please specify local language&gt;</t>
  </si>
  <si>
    <t>Should support local currencies and foreign currencies &lt;Please specify local currency and any special details such as rounding, number of digits in an average transaction, etc.  Also specify any foreign currencies that you need to have supported and in what way e.g. for reporting in USD, loan payments can be made in multiple currencies, etc.&gt;</t>
  </si>
  <si>
    <t xml:space="preserve">Should be a customer centric system with all accounts linked to the customer record.  Ability to see all accounts (including closed ones) of all types together on a single screen for a single customer.  Ability to drill down into a particular account from this screen.   </t>
  </si>
  <si>
    <t>Should provide ability to get to customer record quickly through search, drilling down, etc</t>
  </si>
  <si>
    <t xml:space="preserve">Should be possible to add a solidarity group and add customer records to the group.  The following information should be stored as part of the group definition -- group name, meeting day, meeting time, meeting location, other &lt;Please specify other info&gt;.  User should be able to view the group as well as all group customers on a single screen and drill down into a customer record from this screen.  Rules can be defined restricting the max number of customers that can be part of a group, min number of customers needed before new loan applications can be accepted, etc. &lt;Please specify any such rules&gt;  </t>
  </si>
  <si>
    <t>Should maintain static and demographic customer information such as name, date of birth, gender, address (home and business), and type of business, as well as impact information &lt;Please specify key info that must be stored&gt;.  Field labels can be changed in the future, new fields added or existing fields modified without the need for additional programming.  In addition, each field should be able to be pre-specified as mandatory or optional, and be able on a case-by-case basis to have a validated list of values stored against it from which one will be required to be selected by the user.</t>
  </si>
  <si>
    <t>Should be able to add notes to client and group records.  This will assist in capturing data which cannot otherwise be captured in other fields</t>
  </si>
  <si>
    <t>It must be possible to scan and store signatures and photographs against the client record. These images must be able to be called up by the user with a single keystroke. Creation, amendment and deletion of these records must be audit tracked and restricted to a supervisor.</t>
  </si>
  <si>
    <t>Ideally it should be possible to link other scanned-in documents to a client record.</t>
  </si>
  <si>
    <t>Should be possible to define relationships between different clients – for example, those that are members of the same family, or those that are acting as guarantors for others. A client may have more than one relationship. This is not the same as a group relationship</t>
  </si>
  <si>
    <t xml:space="preserve">Should track clients at different stages of the process.  Rules can be specified around who can perform the step (e.g. branch manager approves client/group) and under what conditions (e.g. client cannot exit unless all accounts are closed) </t>
  </si>
  <si>
    <t xml:space="preserve">Should identify potential duplicates (i.e., double entry of clients).  When a new client is entered, the system should prompt the user if the client already exists.  Suppliers should describe how this functionality given there is no single id captured for all customers.   </t>
  </si>
  <si>
    <t xml:space="preserve">Group or individual meeting day/time change -- Should be able to change meeting day and time (this is useful in case the group desires it; also useful if the meeting day falls on an unscheduled holiday as the MFI can temporarily change the meeting day to prevent the accounts falling into arrears).  The change can be just a temporary one impacting the next meeting or a permanent one impacting all future meetings.  In any case, the repayment schedule should be recalculated but this should not lead to any active loans being marked as rescheduled.  This change must be able to be done by a supervisor and with full audit traceability.  </t>
  </si>
  <si>
    <t>Loan officer change -- Should be able to change loan officer for a group (this is useful in case the assigned loan officer is temporarily on leave, fired, transferred, etc).</t>
  </si>
  <si>
    <t>Can transfer clients between branches and groups; can split a branch into two smaller branches ("splitting") or consolidate two branches into one large branch ("merging"), without re-entering data or losing history (i.e. client history gets transferred as well).  Transfer of groups can happen even if clients in the group have loans outstanding.  On the other hand, individual clients in a group cannot be transferred out of the group unless she closes all active loans.</t>
  </si>
  <si>
    <t xml:space="preserve">Should handle current products (see Loan_Products sheet).  A new product could be defined with any combination of these features. &lt;Please include soft copies of an installment schedule example for each product.  The installment schedule should include the following columns -- installment date, remaining balance, installment amount, principal amount, and interest amount&gt; </t>
  </si>
  <si>
    <t>Should permit the addition of an unlimited number of new loan products and modification of existing loan products (e.g. changing the interest rate).  Modification of an existing product should not impact loans currently in the system but only loans entered into the system as of a specified future date</t>
  </si>
  <si>
    <t>Should permit marking a loan product active and inactive.  No new loans can be created for inactive products</t>
  </si>
  <si>
    <t xml:space="preserve">Should be able to track loan cycles by product.  The system should provide an option for tracking the loan cycle for a particular product.  The loan cycle should be automatically incremented for additional loans.  </t>
  </si>
  <si>
    <t>Should be able to specify maximum and minimum loan amounts -- For each product, an authorized user should be able to define the maximum and minimum loan amount permissible</t>
  </si>
  <si>
    <t>Should permit grace periods (i.e. no repayments due for the first x weeks) on principal only OR on principal + interest.  &lt;Please specify policy on grace periods&gt;</t>
  </si>
  <si>
    <t>Ad-hoc fee/penalty charge should be able to be applied for things such as prepaying to close a loan.  Any such charges should be pre-defined as part of the product definition.</t>
  </si>
  <si>
    <t>Certain pre-defined loan product parameters can be overridden on an account-by-account basis, by a supervisor, with audit ability. It should be possible to define which characteristics of a loan product can be overridden on the creation of an account.</t>
  </si>
  <si>
    <t>Security deposit -- Certain amount (% of loan amount defined in the loan product parameters) is collected upfront and deposited into a "security deposit" account before the loan can be disbursed.  This amount cannot be withdrawn during the life cycle of the loan.  The deposit is returned at the end of the loan (or used for next loan).  Vendors should clarify whether the locking of the deposit amount is automatic or must be undertaken as a separate process.</t>
  </si>
  <si>
    <t>Should handle solidarity group loans where loans are given to individuals within a group and the group is collectively responsible for the loans.  Each member within the group can receive a different amount.  The group has a weekly “meeting day” at which all loan and savings instalments are collected in cash from each member. Group members may leave at the end of a cycle and new members may join in their place.  The system needs to mind the above structure when generating installment schedules, collection sheets, etc.</t>
  </si>
  <si>
    <t>Should have workflow to move loan from applied to approved, disbursed, closed, etc.  Rules can be specified around who can perform the step (e.g. branch manager approves loan) and under what conditions (e.g. loan cannot be closed if outstanding balance remains OR if loan amount is above a specified limit then a senior manager needs to approve).  Multiple approval stages can be specified based on product or loan amount.  At each stage, the name of the authoriser and the date of authorisation is recorded and in the event of a rejection, the reason (selected from a pre-defined list of reasons) can be specified.  Rejected loans are retained in the system against the client's record. &lt;Please specify the exact workflow states and rules for your MFI&gt;</t>
  </si>
  <si>
    <t>There must be a monthly process which calculates loan interest accumulated or accrued to date but not collected (not just overdue). 
The calculation must post automatically to the General Ledger – either as a reversing journal, or through another process which undertakes a reversal when the accrued amounts are collected. Suppliers are required to provide a detailed description as to which accounting entries are undertaken automatically and when.</t>
  </si>
  <si>
    <t xml:space="preserve">Each application for a loan must be recorded against the client, including details such as product requested, application date, amount of application, purpose, etc. &lt;Please specify key information to record&gt; </t>
  </si>
  <si>
    <t>Should alert user during new loan entry if client has active loan outstanding (for the same or different product).  The system should display an alert message but not prevent the new loan from being entered into the system. &lt;Please specify MFI's policy.  For example, can another loan of the same product be entered but not disbursed until the existing loan is closed&gt;</t>
  </si>
  <si>
    <t xml:space="preserve">Should have ability to track loans by purpose (Agriculture, Trade) and sub-purpose (dairy, crop cultivation, etc).  An authorized user should be able to modify the Purpose and Sub-Purpose list entries without the vendor's assistance.  The user should be able to define a list of sub-purposes for each purpose.  When the data entry operator chooses a purpose, the sub-purpose field should automatically get populated with the correct list.    </t>
  </si>
  <si>
    <t>A checklist of information to be collected should be automatically attached to the application record. The checklist should be defined as part of the product definition.  Each checklist item can be mandatory or optional.  A loan cannot be approved until all mandatory items are marked as completed.</t>
  </si>
  <si>
    <t>Collateral tracking -- A client may submit certain collateral as a guarantee for a loan. In some instances this may have an expiry date (such as a lease) or may decrease in value over time (such as a car). Each collateral type must be able to be defined in a table, with an associated percentage amount representing the proportion of the item’s value that could be expected to be realised in the event of a forced sale.  Collateral offered must be able to be recorded against the loan application record.  It should be possible to record expiry dates, collateral types, descriptions and values.</t>
  </si>
  <si>
    <t>Guarantor tracking -- It must be possible to define guarantors in the system and associate them with a loan.  A client may have more than one guarantor and a guarantor might provide a guarantee for more than one client.  An existing client can also be a guarantor (this is not the same as a group relationship).  It should be possible to report all clients that have a specific guarantor.</t>
  </si>
  <si>
    <t xml:space="preserve">Should be able to generate and print loan/guarantor/collateral contracts via the system -- These contracts should be generated combining data from the system with fixed data such as terms and conditions.  The contract format and content should be editable by an authorized user.  </t>
  </si>
  <si>
    <t>Should be able to easily view past and current credit/deposit/other history for all accounts of the client (to help make credit decisions).  The system should display this information on a single screen/report.  Closed loans should be included.  &lt;MFI should specify the info needed to help make credit decisions&gt;</t>
  </si>
  <si>
    <t>In certain cases a loan may be approved for an amount lower than the original application.  Disbursement should be prevented from being a higher amount than that which was approved.</t>
  </si>
  <si>
    <t>Credit scoring capabilities (using a client's attributes and financial history to predict her credit risk).  Suppliers should provide details on this feature.</t>
  </si>
  <si>
    <t xml:space="preserve">Loan disbursement happens in cash at the branch.  Post disbursement, the loan account will be “officially” created on the system and a loan account number should be generated by the MIS. Please provide details as to the structure of the loan account numbering and whether it includes any info about the branch, group, client, etc. </t>
  </si>
  <si>
    <t>A number of fees are applied to loans at the time of disbursement. These are listed in detail in the accompanying "Loan_Products" sheet. The fee type and calculation bases must be able to be pre-defined (please provide details as to how many fees can be defined) and linked to the loan product.  
Fees may be a flat amount, a percentage of the loan, or a percentage with a minimum amount.</t>
  </si>
  <si>
    <t>The repayment schedule should be automatically generated from the date of disbursement based on the product parameters, but may be overridden manually by a supervisor on a case-by-case basis prior to printing and issuing to the client</t>
  </si>
  <si>
    <t xml:space="preserve">   Rounding of transactions should be appropriately handled when generating the installment schedule.  &lt;Specify MFI policy on how installments are rounded, how it impacts the last installment, and what happens if the last installment needs to be rounded as well&gt; </t>
  </si>
  <si>
    <t>Post-disbursement, the system should be able to assign and track loans by funder.  As this is a backoffice process that will be performed by finance, the finance user should be able to assign loans in bulk to a single funder.  For example, assuming Funder X has provided $100,000 to the MFI.  The system should allow the user to select a set of unassigned loans based on various criteria (branch, loan officer, date range, etc) and assign the entire set to Funder X.</t>
  </si>
  <si>
    <t xml:space="preserve">Should be able to track Loan Utilization Check (verification that the loan is being used for the purpose given) -- User should be able to get report of which loans are ready to be checked based on &lt;specify rules&gt;.  After performing the LUC, the user should be able to update the loan account specifying that the LUC is done, whether the loan is being used for the purpose given, as well as space for comments.  </t>
  </si>
  <si>
    <t>As installments are collected in cash in the field, a collection sheet should be able to be printed “as at” a specified date, by loan officer. &lt;MFI should specify the exact data and format required on the collection sheet&gt;</t>
  </si>
  <si>
    <t>The system should allow bulk data entry of collections sheet with exception posting i.e. actual payments are pre-entered with expected values so that the user only have to modify/record payments that are different from expected</t>
  </si>
  <si>
    <t xml:space="preserve">   Should be able to define posting order for payments on product by product basis i.e. how a payment is apportioned between principal, interest, fees and penalty.  &lt;Specify MFI policy keeping in mind that principal, interest and fees can be  overdue, due, and not due.&gt; </t>
  </si>
  <si>
    <t xml:space="preserve">   Should be able to handle early payments (i.e. client pays earlier than the installment date&gt; appropriately based on the MFI's policies.  For example, for declining balance loans, does it impact the future installments. &lt;MFI should specify policy&gt;</t>
  </si>
  <si>
    <t xml:space="preserve">   Should be able to handle extra payments appropriately based on the MFI's policies.  For example, do the extra payments reduce the next installment or the final installment &lt;MFI should specify policy&gt;</t>
  </si>
  <si>
    <t xml:space="preserve">   Should be able to handle prepayments to close the loan.  The system should provide a view/report that clearly indicates the balance payment required to close the loan as well as loan transaction history that can help the loan officer explain the basis of the calculation to the client.  In addition, there might be a early closure penalty for the particular product.  &lt;Specify MFI policy&gt; </t>
  </si>
  <si>
    <t>Should be able to handle cash short and over to close slightly underpaid and overpaid loans.  This could happen because of rounding issues (esp. common with declining balance products), or with loans indexed in a different currency.  System should be able to identify such loans and be able to close them in bulk</t>
  </si>
  <si>
    <t>Should be able to view past transactions on loan account i.e. detailed loan account activity.  The view/report should specify the date of the transaction, transaction amount, transaction mode (cash, cheque, etc), and data entry person. &lt;Please indicate any other fields&gt;</t>
  </si>
  <si>
    <t>It must be possible to clearly identify in a historical transaction enquiry which payment(s) paid which installment(s) – including instances where more than one installment has been paid at one time.  Therefore repayments must “allocate” to installments.  This is to enable the analysis of late and early payment history to aid consideration of future loan applications.
The supplier must provide sample printed enquiries and reports showing how this can be achieved.</t>
  </si>
  <si>
    <t>Penalty fees for late payments -- MFI should be able to define, on a product by product basis, the computation (% of overdue principal, % of installment, or flat amount), penalty grace period, max number of days for applying penalty</t>
  </si>
  <si>
    <t>Should ermit the suspension, reduction or waiving of penalty fees on a case-by-case basis. This function should be limited to a supervisor. The ID of the person who waived the penalties should be recorded by the system. The system should clearly identify in posted transactions the amount of interest/penalty realised vs. waived.  A reason for any waiver (selected from a drop-down menu) should be able to be recorded.</t>
  </si>
  <si>
    <t xml:space="preserve">Rescheduling -- Portfolio rescheduled due to client payment problems should be marked as such and be tracked separately.  Rescheduling must only be undertaken by a supervisor and must be tightly controlled and audited, with the person who undertook the rescheduling being recorded by the system and ideally a separate approval process being required. </t>
  </si>
  <si>
    <t xml:space="preserve">In the event a loan is rescheduled, whatever the reason, the full previous schedule must be retained on the system for reference and can be retrieved and printed at any time. </t>
  </si>
  <si>
    <t>At the time of rescheduling a reason must be recorded</t>
  </si>
  <si>
    <t>At the time of rescheduling, there should be an option to choose whether to A) write-off accumulated penalty and interest, B) roll it up into the principal amount or C) carry it forward. The transaction history for the loan should clearly indicate the transactions that were undertaken by the system at this time.</t>
  </si>
  <si>
    <t>Writeoff management facilities should be present.  &lt;Specify MFI policy on performing write-offs, payments recovered for written-off loans, etc.&gt;</t>
  </si>
  <si>
    <t xml:space="preserve">Portfolio aging categories used for PAR calculations should be able to be defined and modified by the user.  The user can specify a particular aging category as the default one for a product. Consequently, PAR reports are run using this default category.  Nevertheless, the user can choose a different aging category for a report.  Loan loss percentages for each category can be specified which are used to estimate loan loss reserve.  </t>
  </si>
  <si>
    <t>PAR is defined as being the total outstanding (not just overdue) principal amount for those loans which are defined as being at risk.  PAR reports must be able to be run on demand, for a single branch or on a consolidated basis, and sorted, summarised or restricted by user-definable socio-economic indicators such as sex, occupation and house type.</t>
  </si>
  <si>
    <t>Loan loss provisions must be automatically calculated, based on the PAR aging brackets, using certain percentages which must be able to be parameter-driven and changed from time to time. The provision is based on the total outstanding principal amount for those loans which are defined as being at risk, less the realisable percentage of the associated collateral value. An example of this could be:
Loan principal outstanding:     20,000
Overdue 1-30 LLP 10%         :       2,000
Collateral – car with a value of 1,000 which has a realisable percentage of 70.
Therefore LLP = 2,000 LESS (1,000 * 70% = 700) = 1,300</t>
  </si>
  <si>
    <t>Loan loss provision percentages may vary for rescheduled loans and must be defined as a system parameter.</t>
  </si>
  <si>
    <t xml:space="preserve">Should handle current products (see Savings_Products sheet).  A new product could be defined with any combination of these features. </t>
  </si>
  <si>
    <t>Should permit the addition and modification of deposit products e.g. changing the interest paid on a savings account.  User should be able to choose whether the change applies just to future accounts or to current accounts as well.</t>
  </si>
  <si>
    <t>Should permit marking a deposit product active and inactive.  No new accounts can be created for inactive products</t>
  </si>
  <si>
    <t>It must be possible to define multiple signatories for one account, with rules such as “any one” or “all”. This information must be available to the cashier at the time a transaction is being recorded.</t>
  </si>
  <si>
    <t>Fee can be applied to accounts during their lifetime for a number of reasons. Suppliers are required to state:
-  how many different types of fees can be defined and linked to a product
- The different types of automatic and manual fees that can be applied
- The available calculation bases for automatic fees
Application of fees may cause an account to fall below its minimum balance, but not below zero</t>
  </si>
  <si>
    <t xml:space="preserve">Cashier transactions will cause a system voucher to be printed in duplicate. </t>
  </si>
  <si>
    <t>It must be possible to transfer an amount from one account to another</t>
  </si>
  <si>
    <t>It must be possible to define that withdrawals over a certain amount are approved by management. The cashier must be unable to proceed until the approval has been undertaken. It must not be possible to put the transaction on hold – either the transaction is approved or abandoned.</t>
  </si>
  <si>
    <t>MFI clients are provided with a passbook. The client will present their passbook on conducting a transaction and the transactions will be printed in it by the system.  In the event the client has not brought the passbook with them, or automatic transactions are applied, the passbook printing will “catch up” when it is next presented.</t>
  </si>
  <si>
    <t>Cheques (drawn on other banks) are able to be deposited by clients. 
Cheques must be cleared before they can be withdrawn.
Interest is paid on cheques from the date of clearing, not date of deposit, although this should be configurable as a system parameter.</t>
  </si>
  <si>
    <t>In the event a cheque is returned, the uncleared effects are reversed from the client account and charges are applied.
Bounced cheques are listed in the account statement.</t>
  </si>
  <si>
    <t>It must be possible to place liens on a savings account, for specified amounts. This could be because the balance is used as a guarantee for a loan.
The lien is distinct from the minimum account balance. If more than one lien is applied, the frozen balance must be cumulative.
Lien functionality is distinct from compulsory savings, there the whole balance is frozen until the loan is repaid – a lien can be removed at any time.</t>
  </si>
  <si>
    <t>When interest is capitalised on an account, a withholding tax is automatically deducted. The amount of the withholding tax must be shown as a separate line on the account transaction history and must also be posted to a separate General Ledger account.</t>
  </si>
  <si>
    <t>System should allow to define, on a product by product basis, when and how savings interest is accrued and capitalized, and how the General Ledger is impacted as per MFI policy.  &lt;Please specify MFI policy&gt;</t>
  </si>
  <si>
    <t xml:space="preserve">Integrated with the savings and portfolio tracking system.  Accounting entries related to savings and portfolio transactions should get automatically posted to the accounting system as part of EOD.  It must not be possible to modify transactions once posted. </t>
  </si>
  <si>
    <t>Portfolio-related transactions should post to pre-defined GL accounts.  These will be specified in the static data setup based on product type.</t>
  </si>
  <si>
    <t>Flexible and user-definable chart of accounts (number of digits, levels, and formats) should be present. &lt;Please specify minimum number of digits, levels and any format requirements&gt;</t>
  </si>
  <si>
    <t>It should be possible to post non portfolio related transactions with adequate controls on user accessibility.  Non portfolio-related cash transactions should post to pre-defined GL accounts which will be specified in the static data setup based on transaction type (of which there may be an unlimited number: advances to staff, office stationery purchases, electricity bill payment etc.)</t>
  </si>
  <si>
    <t>There should be the ability to enter compound journal entries (i.e. more than one debit or credit per entry).</t>
  </si>
  <si>
    <t>It should be possible to specify a value date that is different from the current system date. This will be subject to parameter-driven restrictions (for example, transactions cannot be posted to a previously closed period, or for more than x periods into the future).  Suppliers are required to describe the functionality and control that is available in their system.</t>
  </si>
  <si>
    <t>All GL entries should have automatic sequential transaction numbers. A transaction record/voucher should be able to be printed at the time of journal entry.</t>
  </si>
  <si>
    <t>It should be possible to import a journal batch (either portfolio or non-portfolio based) from an Excel spreadsheet.</t>
  </si>
  <si>
    <t>End of period processing as per MFI requirements.  It must not be possible to post transactions to closed periods.  &lt;Please specify requirements&gt;</t>
  </si>
  <si>
    <t>Loan loss provisioning and reserves -- General Ledger journals are automatically posted as a result of running the provisioning reports (see Loan Portfolio Tracking section for loan loss provisioning functionality)</t>
  </si>
  <si>
    <t>It should be possible to undertake some form of bank reconciliation (or alternatively, to allow export of bank transactions for Excel-based reconciliation).</t>
  </si>
  <si>
    <t>There should be a standard reconciliation report matching GL balances to portfolio balances.</t>
  </si>
  <si>
    <t>Trial balances should be able to be generated</t>
  </si>
  <si>
    <t>Full range of standard financial reports (balance sheet, income statement, cash flow, etc.) should be available</t>
  </si>
  <si>
    <t>In addition, the user should be able to create ad-hoc reports</t>
  </si>
  <si>
    <t>Cash flow, revenues, and expenses should be able to be tracked by several sources or profit/cost centers (donor, account, branch, product, etc.) in addition to consolidated tracking of this information</t>
  </si>
  <si>
    <t>Should be able to perform cost/profitability analysis by product, branch/region, etc.</t>
  </si>
  <si>
    <t>Budget functionality &lt;Please specify detailed requirements&gt;</t>
  </si>
  <si>
    <t>Asset and liability management facilities &lt;Please specify detailed requirements&gt;</t>
  </si>
  <si>
    <t>Payroll module &lt;Please specify detailed requirements&gt;</t>
  </si>
  <si>
    <t>Fixed assets module &lt;Please specify detailed requirements&gt;</t>
  </si>
  <si>
    <t>Credit Insurance &lt;Please describe any specific requirements&gt;</t>
  </si>
  <si>
    <t xml:space="preserve">Modules available to support new products and services (e.g., credit cards, mortgage loans, lines of credit, and money transfers, in addition to standard microfinance services).  Suppliers should provide details of products and services already present in the system other than those currently offered by our MFI </t>
  </si>
  <si>
    <t>ATM/POS Interfaces &lt;Please describe any specific requirements&gt;</t>
  </si>
  <si>
    <t>Mobile banking &lt;Please describe any specific requirements&gt;</t>
  </si>
  <si>
    <t>Internet banking &lt;Please describe any specific requirements&gt;</t>
  </si>
  <si>
    <t>Data capture devices and integration &lt;Please describe any specific requirements&gt;</t>
  </si>
  <si>
    <t>Biometric storage and recognition &lt;Please describe any specific requirements&gt;</t>
  </si>
  <si>
    <t>Should have entire set of reports required by MFI XXX field and HO staff as specified on the "Reports" sheet</t>
  </si>
  <si>
    <t>Adding a new report to the system should be straightforward and should be done by the user without need of technical help.  Suppliers should describe how this can be done</t>
  </si>
  <si>
    <t>Should have the ability to link to the database from a “drag and drop” third party report writer such as Crystal Reports in order to create new reports outside the system</t>
  </si>
  <si>
    <t>Reports should have good options for filtering and grouping i.e. analyzing the data.  Suppliers should describe how a standard report such as Portfolio at risk can be analyzed in different ways</t>
  </si>
  <si>
    <t>Report information should be able to be dumped into a file readable by standard word processing or spreadsheet software</t>
  </si>
  <si>
    <t xml:space="preserve">Report formats should be clear and readable.  They should have appropriate identification information indicating the report name, date-time generated, user who generated, any filters used, etc.  </t>
  </si>
  <si>
    <t>Should be able to handle a large number of clients with reasonable response times.  In 5 years, the number of clients served by our MFI is forecasted at X.  Given this, what are expected average response times for the following assuming Y users simultaneously accessing the system:  
- Opening key forms &lt;Please specify the most frequently used&gt;
- Running key reports &lt;Please specify the most frequently used&gt; 
- Running EOD, 
- Consolidating branch data from Z branches into a single database (if required)</t>
  </si>
  <si>
    <t>Should be intuitive and easy of use</t>
  </si>
  <si>
    <t>Good quality online and/or hard copy user and systems manuals should be provided.</t>
  </si>
  <si>
    <t xml:space="preserve">Useful context sensitive on-line help should be available, preferably by pressing F1.  </t>
  </si>
  <si>
    <t>Program should not bomb out or crash when the user does something unexpected; It prompts or guides user to correct actions; Also error messages should be in “user-ese” not “tech speak”</t>
  </si>
  <si>
    <t>Should have appropriate information displayed for each level or type of user</t>
  </si>
  <si>
    <t>Should have consistent language and verbiage throughout</t>
  </si>
  <si>
    <t>Should have keyboard and mouse access to all major functions.  This will increase productivity of expert users.</t>
  </si>
  <si>
    <t>Roles based security should be present where users are assigned to one or more roles 
- Users need a password to access the system
- New users and roles can be created and assigned access to different functions/views; 
- Users and roles also restrict access to data e.g. a loan officer cannot see data associated with another loan officer, branch manager cannot see data for another branch
- The defining of system security levels should be restricted to selected users.</t>
  </si>
  <si>
    <t>One user should be able to be logged into only one computer at a time.</t>
  </si>
  <si>
    <t>Password policy must be fully configurable (including such parameters as history, age, length, complexity, and lock-out threshold)</t>
  </si>
  <si>
    <t>The system should automatically log off a user after a pre-determined period of inactivity.</t>
  </si>
  <si>
    <t>The database should be secure, restricting access by other programs to key personnel</t>
  </si>
  <si>
    <t>The passwords must be encrypted in the database</t>
  </si>
  <si>
    <t>There must be comprehensive audit trails for both static data and transactions, clearly identifying the user, date and time and enabling searches and filtering by these criteria. This must also extend to record modifications and deletions, not only creation.</t>
  </si>
  <si>
    <t>System violation log e.g. user login failure, must be present</t>
  </si>
  <si>
    <t>Time-of-day or terminal access restrictions (e.g. for tellers) should be configurable for users and roles &lt;Please specify details if these are required&gt;</t>
  </si>
  <si>
    <t>There should be a mechanism for backing up the database manually</t>
  </si>
  <si>
    <t>There should be a mechanism for backing up the database on a scheduled basis</t>
  </si>
  <si>
    <t>Length of time required for backup should be short</t>
  </si>
  <si>
    <t>Recovery from backup data should be relatively straightforward</t>
  </si>
  <si>
    <t>Should have ability to archive old data -- Should remove detailed transaction data but keep summarized data about accounts along with any significant information (such as repayment issues).  Should be able to run reports on archived data.</t>
  </si>
  <si>
    <t>System should handle network and power outages well
- Data should not get corrupted
- In case of network outage, the system should detect the same and informs the user
- The user should be notified of transactions not completed in case transactions are rolled back</t>
  </si>
  <si>
    <t>Implementation support capabilities (installation, data conversion, customization, training) must be of high quality</t>
  </si>
  <si>
    <t xml:space="preserve">Post implementation support must be responsive and of high quality.  </t>
  </si>
  <si>
    <t>Free upgrades must be provided on a scheduled basis</t>
  </si>
  <si>
    <t>Vendor must provide access to issue tracking system to monitor submitted issues</t>
  </si>
  <si>
    <t>Database table schemas should be provided by the software supplier as part of the software cost.  In addition, suppliers should provide an explanation as to the table structure of their system that is detailed enough for the MFI to create reports using a third-party report writer tool</t>
  </si>
  <si>
    <t xml:space="preserve">The system should use an industry-standard open database, such as Microsoft SQL server, for ease of maintenance and integration. </t>
  </si>
  <si>
    <t>System should be accessible via client computers running the following operating system(s) - DOS, Windows 3.x, Windows 95, Windows NT, UNIX, Macintosh</t>
  </si>
  <si>
    <t>The system should be developed using a service-oriented architecture (SOA) for simple integration with other systems. Vendors are required to provide full details including diagrams as appropriate.</t>
  </si>
  <si>
    <t>Please provide the following information:
- The minimum specification for PCs (CPU, RAM / operating systems / hard disk)
- The minimum specification for servers (both at the branch and Head Office) including both OS and DB requirements if any.
- The minimum network connectivity and bandwidth requirements (including if a dedicated connection is required)
- Whether additional third party software is required (over and above operating systems and databases) in order to make their system operable.</t>
  </si>
  <si>
    <t>Should be an fully integrated solution including accounting package, loan portfolio, deposits/savings management, customer information/relationship management.  A customer entered into the customer information system should be automatically available to receive a loan in the loan portfolio system.  Similarly, accounting entries related to portfolio transactions should get automatically posted to the accounting system as part of EOD.</t>
  </si>
  <si>
    <t>Should support languages on a user basis (i.e. multiple languages simultaneously) such that one user viewing a screen in English while another user views the same screen in the local language.</t>
  </si>
  <si>
    <t>All messages, screens and report headings should be in the language of choice.</t>
  </si>
  <si>
    <t>Assign a priority to each requirement.</t>
  </si>
  <si>
    <t>Upon completion, a version of this document will be sent to vendors as part of the RFP document.  Save as "Specifications Document V2" and in that second version, delete the "Index" sheet and MFI Score column in the "IS Requirements" sheet.  This will prevent vendors from answering questions to obtain the highest score.</t>
  </si>
  <si>
    <t xml:space="preserve">Upon receiving the vendor response, add back the "Index" sheet and MFI Score column to calculate the score for each requirement and, consequently, the overall vendor score.  </t>
  </si>
  <si>
    <t>Refer to the Needs Analysis document to ensure you have captured all requirements.</t>
  </si>
  <si>
    <t>&lt;ENTER ORGANIZATION NAME HERE&gt;</t>
  </si>
  <si>
    <t>Acknowledgements: Deborah Watkins, IS Consultant; and "Management Information Systems for Microfinance: An Evaluation Framework" by Andrew Mainhart</t>
  </si>
  <si>
    <t>SAMPLE MFI</t>
  </si>
  <si>
    <t>Topic</t>
  </si>
  <si>
    <t>Key Questions</t>
  </si>
  <si>
    <t>Current State</t>
  </si>
  <si>
    <t>IT Staffing</t>
  </si>
  <si>
    <t>IT Helpdesk</t>
  </si>
  <si>
    <t>- Who provides this service right now?</t>
  </si>
  <si>
    <t>- Are head office (HO) and branch employees happy with its timeliness and effectiveness?</t>
  </si>
  <si>
    <t>- Is it adequate for current and future needs?</t>
  </si>
  <si>
    <t>- Can this be outsourced?</t>
  </si>
  <si>
    <t>Network and server support</t>
  </si>
  <si>
    <t>Same as IT Helpdesk</t>
  </si>
  <si>
    <t>CIO</t>
  </si>
  <si>
    <t>- Who determines what IT initiatives and policies are necessary? Who do the CEO/COO go to for discussing potential IT initiatives? Who manages implementation?</t>
  </si>
  <si>
    <t>- Who managed the last IT initiative?  How did it go?</t>
  </si>
  <si>
    <t>Others (e.g. analysts, developers, database administrators, report writers, etc.)</t>
  </si>
  <si>
    <t>- What do they do?</t>
  </si>
  <si>
    <t>- Are they adequate for current and future needs?</t>
  </si>
  <si>
    <t>Network and Power</t>
  </si>
  <si>
    <t>Internet connectivity</t>
  </si>
  <si>
    <t>- How fast is it at HO and branches?</t>
  </si>
  <si>
    <t>- Is it reliable? Are there backup options in case connectivity goes down?</t>
  </si>
  <si>
    <t>- Who has internet access in the HO and branches? How do they access it? What do they use it for?</t>
  </si>
  <si>
    <t>- What other options and providers are available and how do they compare with the current one in terms of speed, reliability and cost?</t>
  </si>
  <si>
    <t>- Is there a policy on reasonable internet usage for personal use?</t>
  </si>
  <si>
    <t>- How is the MFI's network protected from external risks such as hackers, viruses, etc?</t>
  </si>
  <si>
    <t>Power</t>
  </si>
  <si>
    <t>- Is there adequate power supply in the HO and branches?</t>
  </si>
  <si>
    <t>- What backup options are present?</t>
  </si>
  <si>
    <t>- Is surge protection present?</t>
  </si>
  <si>
    <t>LAN (Local Area Network)</t>
  </si>
  <si>
    <t xml:space="preserve">- Describe the setup and how its managed in both the HO and branches.    </t>
  </si>
  <si>
    <t>- Is the LAN being used to access the Internet, printers, servers, etc?</t>
  </si>
  <si>
    <t>Wireless access to LAN</t>
  </si>
  <si>
    <t>- Is the strength good across the office i.e. are there enough access points?</t>
  </si>
  <si>
    <t>- Is it secure?</t>
  </si>
  <si>
    <t>Firewall</t>
  </si>
  <si>
    <t xml:space="preserve">- Is there a firewall?  </t>
  </si>
  <si>
    <t>- Is it being used to increase security from hackers, viruses, etc.</t>
  </si>
  <si>
    <t xml:space="preserve">- Is it configured as per the internet usage policy of the organization? </t>
  </si>
  <si>
    <t>File server</t>
  </si>
  <si>
    <t>- Is it being used to store and access common files such as the MFI's extension list, policy manuals, etc</t>
  </si>
  <si>
    <t xml:space="preserve">- Is it being used to store business critical files such as financial data that needs to be accessed by multiple users </t>
  </si>
  <si>
    <t>- Are there appropriate access permissions on these files?</t>
  </si>
  <si>
    <t>- Is there a folder for each employee to store her files e.g. backups (with storage limits)</t>
  </si>
  <si>
    <t>- Is the server being backed up properly?</t>
  </si>
  <si>
    <t>Others servers e.g. for email, website hosting, business applications, databases, etc</t>
  </si>
  <si>
    <t>- What other servers are used -- email, MIS, website, etc?  What are their configurations?</t>
  </si>
  <si>
    <t>- Where are they hosted?  Can hosting be out-sourced?</t>
  </si>
  <si>
    <t>- Who manages them?</t>
  </si>
  <si>
    <t>- Is access reliable? Fast?</t>
  </si>
  <si>
    <t>Data Center</t>
  </si>
  <si>
    <t>- Describe the data center, if any, that is used to house the servers?</t>
  </si>
  <si>
    <t>- Does it have adequate cooling, power backup, and security?</t>
  </si>
  <si>
    <t xml:space="preserve">- Who has access to it and how is access controlled? </t>
  </si>
  <si>
    <t>Office Productivity</t>
  </si>
  <si>
    <t>Workstations</t>
  </si>
  <si>
    <t>- Do employees have desktops or laptops in the HO and branches?</t>
  </si>
  <si>
    <t>- Are they satisfied with durability, speed, storage, IT support?</t>
  </si>
  <si>
    <t>- Are workstations standardized to one or two models e.g. Lenovo T60 laptops for senior mgmt, HP 3600 PCs for other HO and branch staff</t>
  </si>
  <si>
    <t>Operating System</t>
  </si>
  <si>
    <t>- Are all computers using the same version of the same OS e.g Windows XP SP2?</t>
  </si>
  <si>
    <t>- Is the OS licensed</t>
  </si>
  <si>
    <t>- Are the computers configured such that upgrades and patches are applied automatically/regularly?</t>
  </si>
  <si>
    <t>- Describe the process of getting support from IT Helpdesk for HO and branch employees</t>
  </si>
  <si>
    <t>- Are IT Helpdesk processes documented and communicated to employees?</t>
  </si>
  <si>
    <t>- Is there a database to track and handle Helpdesk requests?</t>
  </si>
  <si>
    <t>- Are HO and branch employees happy with it -- timeliness, effective?</t>
  </si>
  <si>
    <t>Microsoft Office</t>
  </si>
  <si>
    <t>- Are all computers using the same version?</t>
  </si>
  <si>
    <t>- Is it licensed?</t>
  </si>
  <si>
    <t>- Are employees trained on using it effectively?</t>
  </si>
  <si>
    <t>- Are upgrades and patches applied automatically/regularly?</t>
  </si>
  <si>
    <t>Virus protection</t>
  </si>
  <si>
    <t xml:space="preserve">- Do all desktops and servers have virus and spyware protection?   </t>
  </si>
  <si>
    <t>- Is there real-time scanning of files and emails?</t>
  </si>
  <si>
    <t>- Are data files being downloaded and installed daily?</t>
  </si>
  <si>
    <t>Email</t>
  </si>
  <si>
    <t>- Does the MFI have its own email address e.g. joe.smith@mfi.com?</t>
  </si>
  <si>
    <t>- Who has email access in the HO and branches? How do they access it? What do they use it for?</t>
  </si>
  <si>
    <t>- Where is the email server hosted?</t>
  </si>
  <si>
    <t>- Does the email server check for viruses and spam?</t>
  </si>
  <si>
    <t>- Is it backed up properly?</t>
  </si>
  <si>
    <t>Other productivity software</t>
  </si>
  <si>
    <t>Peripherals</t>
  </si>
  <si>
    <t>Printers</t>
  </si>
  <si>
    <t>- Is it present in branches?</t>
  </si>
  <si>
    <t>- Is it sufficient for users?</t>
  </si>
  <si>
    <t>- Is it reliable? Fast?</t>
  </si>
  <si>
    <t>- Who is responsible for maintaining it? For ordering and stocking supplies such as paper, toner, etc</t>
  </si>
  <si>
    <t>Fax</t>
  </si>
  <si>
    <t>Same as Printers</t>
  </si>
  <si>
    <t>Photocopier</t>
  </si>
  <si>
    <t>Scanner</t>
  </si>
  <si>
    <t>Backup policy</t>
  </si>
  <si>
    <t>Is there a documented and enforced backup process</t>
  </si>
  <si>
    <t>- For servers</t>
  </si>
  <si>
    <t>- For workstations/laptops</t>
  </si>
  <si>
    <t>- Application data</t>
  </si>
  <si>
    <t>- Secure offsite storage of backup tapes/disks on rotation basis</t>
  </si>
  <si>
    <t>- Test recovery of data from backups every x months</t>
  </si>
  <si>
    <t>- Who is responsible?</t>
  </si>
  <si>
    <t>Disaster recovery, such as after prolonged power failure, fire, flood, theft</t>
  </si>
  <si>
    <t>- Steps to be followed after a disaster to get business back up and running as soon as possible.  Are these stored in a safe, offsite location</t>
  </si>
  <si>
    <t>- Process is tested regularly</t>
  </si>
  <si>
    <t>Physical security</t>
  </si>
  <si>
    <t>- Is the server room secure, locked, air-conditioned and well-ventilated with only a few people having access to it?</t>
  </si>
  <si>
    <t>- Is the office itself secured properly?</t>
  </si>
  <si>
    <t>- Can anything else be done to dissuade laptop/workstation theft?</t>
  </si>
  <si>
    <t>- Are computers setup such that if a user goes away from her desk, after a specified period, a password protected screensaver comes on?</t>
  </si>
  <si>
    <t>Password policy</t>
  </si>
  <si>
    <t>- Password expiration and reset policy</t>
  </si>
  <si>
    <t>- Password formatting rules (e.g. number of characters, at least one special character, etc) are good but not so difficult that users just write them down</t>
  </si>
  <si>
    <t>- Logging of password failures</t>
  </si>
  <si>
    <t>- System lockout after three failed attempts</t>
  </si>
  <si>
    <t>- All system admin and network related usernames and passwords are documented and stored securely</t>
  </si>
  <si>
    <t>Application security</t>
  </si>
  <si>
    <t xml:space="preserve">- Are key business applications only accessible by authorized users?  Do users only gain access to data relevant to them? Are back-end databases secure?  </t>
  </si>
  <si>
    <t>- Security patches and upgrades for applications are applied properly on server and employee computers?</t>
  </si>
  <si>
    <t>- Is there a separate testing environment to test patches and upgrades before applying them to key business applications?</t>
  </si>
  <si>
    <r>
      <t xml:space="preserve">  </t>
    </r>
    <r>
      <rPr>
        <b/>
        <sz val="14"/>
        <color indexed="9"/>
        <rFont val="Arial"/>
        <family val="2"/>
      </rPr>
      <t>Category</t>
    </r>
  </si>
  <si>
    <t>This document is not exhaustive! Customize for your institution.</t>
  </si>
  <si>
    <t>This document is not exhaustive! Customize for your institituion.</t>
  </si>
  <si>
    <t>Acknowledgements: This format draws upon input from Deborah Watkins, IS Consultant, and "Management Information Systems for Microfinance: An Evaluation Framework" by Andrew Mainhart</t>
  </si>
  <si>
    <t>Note: Update the scoring model based on your needs/preference</t>
  </si>
  <si>
    <t>Instructions: This template is only a starting point. All sheets should be customized for your instititution's particular needs.</t>
  </si>
  <si>
    <t>Complete the "Technical Environment," "Loan_Products," "Savings_Products," and "Reports" worksheets. Add other products or supplementary information as appropriate.</t>
  </si>
  <si>
    <t>Use the "IS Requirements" worksheet to write your requirements, as described in the "Needs Analysis" section of the Technical Guide.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</si>
</sst>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sz val="8"/>
      <name val="Arial"/>
      <family val="2"/>
    </font>
    <font>
      <b/>
      <sz val="14"/>
      <name val="Arial"/>
      <family val="2"/>
    </font>
    <font>
      <b/>
      <sz val="10"/>
      <name val="Arial"/>
      <family val="2"/>
    </font>
    <font>
      <b/>
      <sz val="12"/>
      <name val="Arial"/>
      <family val="2"/>
    </font>
    <font>
      <sz val="9"/>
      <name val="Tahoma"/>
      <family val="2"/>
    </font>
    <font>
      <b/>
      <sz val="9"/>
      <name val="Tahoma"/>
      <family val="2"/>
    </font>
    <font>
      <sz val="8"/>
      <name val="Tahoma"/>
      <family val="2"/>
    </font>
    <font>
      <i/>
      <sz val="8"/>
      <name val="Tahoma"/>
      <family val="2"/>
    </font>
    <font>
      <b/>
      <sz val="8"/>
      <name val="Arial"/>
      <family val="2"/>
    </font>
    <font>
      <b/>
      <sz val="11"/>
      <name val="Arial"/>
      <family val="2"/>
    </font>
    <font>
      <sz val="11"/>
      <name val="Arial"/>
      <family val="2"/>
    </font>
    <font>
      <b/>
      <sz val="10"/>
      <color indexed="9"/>
      <name val="Arial"/>
      <family val="2"/>
    </font>
    <font>
      <b/>
      <sz val="12"/>
      <color indexed="9"/>
      <name val="Arial"/>
      <family val="2"/>
    </font>
    <font>
      <sz val="12"/>
      <name val="Arial"/>
      <family val="2"/>
    </font>
    <font>
      <sz val="14"/>
      <name val="Arial"/>
      <family val="2"/>
    </font>
    <font>
      <sz val="14"/>
      <color indexed="9"/>
      <name val="Arial"/>
      <family val="2"/>
    </font>
    <font>
      <b/>
      <sz val="14"/>
      <color indexed="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0"/>
      <color theme="0"/>
      <name val="Arial"/>
      <family val="2"/>
    </font>
    <font>
      <sz val="14"/>
      <color rgb="FFFFFFFF"/>
      <name val="Arial"/>
      <family val="2"/>
    </font>
    <font>
      <b/>
      <sz val="14"/>
      <color rgb="FFFFFF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4F81BD"/>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right style="thin">
        <color rgb="FF000000"/>
      </right>
      <top style="medium"/>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border>
    <border>
      <left style="hair"/>
      <right style="hair"/>
      <top style="hair"/>
      <bottom style="hair"/>
    </border>
    <border>
      <left style="medium"/>
      <right style="medium"/>
      <top style="medium"/>
      <bottom style="medium"/>
    </border>
    <border>
      <left/>
      <right style="thin">
        <color rgb="FF000000"/>
      </right>
      <top style="medium"/>
      <bottom/>
    </border>
    <border>
      <left style="thin">
        <color rgb="FF000000"/>
      </left>
      <right style="thin">
        <color rgb="FF000000"/>
      </right>
      <top style="medium"/>
      <bottom/>
    </border>
    <border>
      <left style="thin">
        <color rgb="FF000000"/>
      </left>
      <right style="medium"/>
      <top style="medium"/>
      <bottom/>
    </border>
    <border>
      <left/>
      <right/>
      <top/>
      <bottom style="thin"/>
    </border>
    <border>
      <left/>
      <right/>
      <top/>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2">
    <xf numFmtId="0" fontId="0" fillId="0" borderId="0" xfId="0" applyAlignment="1">
      <alignment/>
    </xf>
    <xf numFmtId="0" fontId="0" fillId="0" borderId="0" xfId="0" applyFont="1" applyAlignment="1">
      <alignment/>
    </xf>
    <xf numFmtId="0" fontId="0" fillId="0" borderId="0" xfId="0" applyFont="1" applyAlignment="1" quotePrefix="1">
      <alignment wrapText="1"/>
    </xf>
    <xf numFmtId="0" fontId="0" fillId="0" borderId="0" xfId="0" applyFont="1" applyAlignment="1" applyProtection="1">
      <alignment/>
      <protection locked="0"/>
    </xf>
    <xf numFmtId="0" fontId="0" fillId="0" borderId="0" xfId="0" applyFont="1" applyAlignment="1" applyProtection="1">
      <alignment/>
      <protection locked="0"/>
    </xf>
    <xf numFmtId="0" fontId="2" fillId="0" borderId="10" xfId="0" applyFont="1" applyBorder="1" applyAlignment="1">
      <alignment vertical="top" wrapText="1"/>
    </xf>
    <xf numFmtId="0" fontId="2" fillId="0" borderId="11" xfId="0" applyFont="1" applyBorder="1" applyAlignment="1">
      <alignment vertical="top" wrapText="1"/>
    </xf>
    <xf numFmtId="0" fontId="0" fillId="33" borderId="0" xfId="0" applyFont="1" applyFill="1" applyBorder="1" applyAlignment="1">
      <alignment/>
    </xf>
    <xf numFmtId="4" fontId="2" fillId="0" borderId="11" xfId="0" applyNumberFormat="1" applyFont="1" applyBorder="1" applyAlignment="1">
      <alignment horizontal="left" vertical="top" wrapText="1"/>
    </xf>
    <xf numFmtId="0" fontId="2" fillId="0" borderId="11" xfId="0" applyFont="1" applyBorder="1" applyAlignment="1">
      <alignment horizontal="left" vertical="top" wrapText="1"/>
    </xf>
    <xf numFmtId="9" fontId="2" fillId="0" borderId="11" xfId="0" applyNumberFormat="1" applyFont="1" applyBorder="1" applyAlignment="1">
      <alignment horizontal="left" vertical="top" wrapText="1"/>
    </xf>
    <xf numFmtId="0" fontId="2" fillId="0" borderId="11" xfId="0" applyFont="1" applyBorder="1" applyAlignment="1">
      <alignment horizontal="left" vertical="top"/>
    </xf>
    <xf numFmtId="0" fontId="10" fillId="2" borderId="11" xfId="0" applyFont="1" applyFill="1" applyBorder="1" applyAlignment="1">
      <alignment vertical="top" wrapText="1"/>
    </xf>
    <xf numFmtId="0" fontId="10" fillId="2" borderId="10" xfId="0" applyFont="1" applyFill="1" applyBorder="1" applyAlignment="1">
      <alignment vertical="top" wrapText="1"/>
    </xf>
    <xf numFmtId="0" fontId="10" fillId="2" borderId="11" xfId="0" applyFont="1" applyFill="1" applyBorder="1" applyAlignment="1">
      <alignment vertical="top"/>
    </xf>
    <xf numFmtId="0" fontId="0" fillId="0" borderId="12" xfId="0" applyFont="1" applyBorder="1" applyAlignment="1">
      <alignment vertical="top" wrapText="1"/>
    </xf>
    <xf numFmtId="0" fontId="0" fillId="0" borderId="0" xfId="0" applyFont="1" applyAlignment="1">
      <alignment horizontal="left"/>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34" borderId="0" xfId="0" applyFont="1" applyFill="1" applyAlignment="1" applyProtection="1">
      <alignment/>
      <protection locked="0"/>
    </xf>
    <xf numFmtId="0" fontId="53" fillId="20" borderId="0" xfId="0" applyFont="1" applyFill="1" applyAlignment="1" applyProtection="1">
      <alignment vertical="center" wrapText="1"/>
      <protection locked="0"/>
    </xf>
    <xf numFmtId="0" fontId="53" fillId="20" borderId="0" xfId="0" applyFont="1" applyFill="1" applyAlignment="1" applyProtection="1">
      <alignment horizontal="center" vertical="center" wrapText="1"/>
      <protection locked="0"/>
    </xf>
    <xf numFmtId="0" fontId="53" fillId="20" borderId="0" xfId="0" applyFont="1" applyFill="1" applyAlignment="1" applyProtection="1">
      <alignment horizontal="center" vertical="center" wrapText="1"/>
      <protection/>
    </xf>
    <xf numFmtId="0" fontId="15" fillId="0" borderId="0" xfId="0" applyFont="1" applyAlignment="1" applyProtection="1">
      <alignment vertical="center"/>
      <protection locked="0"/>
    </xf>
    <xf numFmtId="0" fontId="16" fillId="34" borderId="0" xfId="0" applyFont="1" applyFill="1" applyAlignment="1" applyProtection="1">
      <alignment/>
      <protection locked="0"/>
    </xf>
    <xf numFmtId="0" fontId="3" fillId="34" borderId="0" xfId="0" applyFont="1" applyFill="1" applyAlignment="1" applyProtection="1">
      <alignment vertical="top"/>
      <protection locked="0"/>
    </xf>
    <xf numFmtId="0" fontId="16" fillId="34" borderId="0" xfId="0" applyFont="1" applyFill="1" applyAlignment="1" applyProtection="1">
      <alignment horizontal="left" vertical="top" wrapText="1"/>
      <protection locked="0"/>
    </xf>
    <xf numFmtId="0" fontId="0" fillId="34" borderId="0" xfId="0" applyFont="1" applyFill="1" applyAlignment="1" applyProtection="1">
      <alignment vertical="top"/>
      <protection locked="0"/>
    </xf>
    <xf numFmtId="0" fontId="0" fillId="34" borderId="0" xfId="0" applyFont="1" applyFill="1" applyAlignment="1" applyProtection="1">
      <alignment vertical="top" wrapText="1"/>
      <protection locked="0"/>
    </xf>
    <xf numFmtId="0" fontId="4" fillId="0" borderId="21" xfId="0" applyFont="1" applyBorder="1" applyAlignment="1" applyProtection="1">
      <alignment vertical="top"/>
      <protection locked="0"/>
    </xf>
    <xf numFmtId="0" fontId="0" fillId="0" borderId="21" xfId="0" applyFont="1" applyBorder="1" applyAlignment="1" applyProtection="1">
      <alignment vertical="top"/>
      <protection locked="0"/>
    </xf>
    <xf numFmtId="0" fontId="0" fillId="0" borderId="21" xfId="0" applyFont="1" applyBorder="1" applyAlignment="1" applyProtection="1" quotePrefix="1">
      <alignment vertical="top" wrapText="1"/>
      <protection locked="0"/>
    </xf>
    <xf numFmtId="0" fontId="0" fillId="0" borderId="21" xfId="0" applyFont="1" applyBorder="1" applyAlignment="1" applyProtection="1">
      <alignment vertical="top" wrapText="1"/>
      <protection locked="0"/>
    </xf>
    <xf numFmtId="0" fontId="4" fillId="0" borderId="21" xfId="0" applyFont="1" applyBorder="1" applyAlignment="1" applyProtection="1" quotePrefix="1">
      <alignment vertical="top" wrapText="1"/>
      <protection locked="0"/>
    </xf>
    <xf numFmtId="0" fontId="4" fillId="0" borderId="21" xfId="0" applyFont="1" applyBorder="1" applyAlignment="1" applyProtection="1">
      <alignment vertical="top" wrapText="1"/>
      <protection locked="0"/>
    </xf>
    <xf numFmtId="0" fontId="0" fillId="0" borderId="21" xfId="0" applyFont="1" applyBorder="1" applyAlignment="1" applyProtection="1" quotePrefix="1">
      <alignment vertical="top"/>
      <protection locked="0"/>
    </xf>
    <xf numFmtId="0" fontId="0" fillId="0" borderId="0" xfId="0" applyFont="1" applyAlignment="1" applyProtection="1">
      <alignment vertical="top"/>
      <protection locked="0"/>
    </xf>
    <xf numFmtId="0" fontId="0" fillId="0" borderId="0" xfId="0" applyFont="1" applyAlignment="1" applyProtection="1" quotePrefix="1">
      <alignment vertical="top" wrapText="1"/>
      <protection locked="0"/>
    </xf>
    <xf numFmtId="0" fontId="0" fillId="0" borderId="0" xfId="0" applyFont="1" applyAlignment="1" applyProtection="1">
      <alignment vertical="top" wrapText="1"/>
      <protection locked="0"/>
    </xf>
    <xf numFmtId="0" fontId="16" fillId="34" borderId="0" xfId="0" applyFont="1" applyFill="1" applyAlignment="1" applyProtection="1">
      <alignment vertical="top"/>
      <protection locked="0"/>
    </xf>
    <xf numFmtId="0" fontId="0" fillId="0" borderId="21" xfId="0" applyFont="1" applyBorder="1" applyAlignment="1" applyProtection="1">
      <alignment horizontal="left" vertical="top" wrapText="1"/>
      <protection locked="0"/>
    </xf>
    <xf numFmtId="0" fontId="0" fillId="0" borderId="21" xfId="0" applyFont="1" applyFill="1" applyBorder="1" applyAlignment="1" applyProtection="1">
      <alignment vertical="top" wrapText="1"/>
      <protection locked="0"/>
    </xf>
    <xf numFmtId="0" fontId="3" fillId="0" borderId="21" xfId="0" applyFont="1" applyBorder="1" applyAlignment="1" applyProtection="1">
      <alignment vertical="top"/>
      <protection locked="0"/>
    </xf>
    <xf numFmtId="0" fontId="16" fillId="0" borderId="0" xfId="0" applyFont="1" applyAlignment="1" applyProtection="1">
      <alignment/>
      <protection locked="0"/>
    </xf>
    <xf numFmtId="0" fontId="5" fillId="0" borderId="21" xfId="0" applyFont="1" applyBorder="1" applyAlignment="1" applyProtection="1">
      <alignment vertical="top"/>
      <protection locked="0"/>
    </xf>
    <xf numFmtId="0" fontId="5" fillId="0" borderId="21" xfId="0" applyFont="1" applyBorder="1" applyAlignment="1" applyProtection="1" quotePrefix="1">
      <alignment vertical="top"/>
      <protection locked="0"/>
    </xf>
    <xf numFmtId="0" fontId="5" fillId="0" borderId="21" xfId="0" applyFont="1" applyBorder="1" applyAlignment="1" applyProtection="1">
      <alignment vertical="top" wrapText="1"/>
      <protection locked="0"/>
    </xf>
    <xf numFmtId="0" fontId="15" fillId="0" borderId="0" xfId="0" applyFont="1" applyAlignment="1" applyProtection="1">
      <alignment/>
      <protection locked="0"/>
    </xf>
    <xf numFmtId="0" fontId="15" fillId="0" borderId="21" xfId="0" applyFont="1" applyBorder="1" applyAlignment="1" applyProtection="1">
      <alignment vertical="top"/>
      <protection locked="0"/>
    </xf>
    <xf numFmtId="0" fontId="5" fillId="0" borderId="21" xfId="0" applyFont="1" applyBorder="1" applyAlignment="1" applyProtection="1" quotePrefix="1">
      <alignment vertical="top" wrapText="1"/>
      <protection locked="0"/>
    </xf>
    <xf numFmtId="0" fontId="16" fillId="0" borderId="21" xfId="0" applyFont="1" applyBorder="1" applyAlignment="1" applyProtection="1">
      <alignment vertical="top" wrapText="1"/>
      <protection locked="0"/>
    </xf>
    <xf numFmtId="0" fontId="16" fillId="0" borderId="21" xfId="0" applyFont="1" applyBorder="1" applyAlignment="1" applyProtection="1">
      <alignment vertical="top"/>
      <protection locked="0"/>
    </xf>
    <xf numFmtId="0" fontId="16" fillId="0" borderId="0" xfId="0" applyFont="1" applyAlignment="1" applyProtection="1">
      <alignment/>
      <protection locked="0"/>
    </xf>
    <xf numFmtId="0" fontId="16" fillId="0" borderId="0" xfId="0" applyFont="1" applyFill="1" applyAlignment="1" applyProtection="1">
      <alignment horizontal="center" vertical="top"/>
      <protection/>
    </xf>
    <xf numFmtId="0" fontId="16" fillId="34" borderId="0" xfId="0" applyFont="1" applyFill="1" applyAlignment="1" applyProtection="1">
      <alignment horizontal="center" vertical="top"/>
      <protection/>
    </xf>
    <xf numFmtId="0" fontId="0" fillId="34" borderId="0" xfId="0" applyFont="1" applyFill="1" applyAlignment="1" applyProtection="1">
      <alignment horizontal="center" vertical="top"/>
      <protection locked="0"/>
    </xf>
    <xf numFmtId="0" fontId="4" fillId="34" borderId="0" xfId="0" applyFont="1" applyFill="1" applyAlignment="1" applyProtection="1">
      <alignment horizontal="right" vertical="top"/>
      <protection locked="0"/>
    </xf>
    <xf numFmtId="0" fontId="4" fillId="34" borderId="0" xfId="0" applyFont="1" applyFill="1" applyBorder="1" applyAlignment="1" applyProtection="1">
      <alignment horizontal="center" vertical="top" wrapText="1"/>
      <protection/>
    </xf>
    <xf numFmtId="0" fontId="3" fillId="0" borderId="21" xfId="0" applyFont="1" applyBorder="1" applyAlignment="1" applyProtection="1">
      <alignment vertical="top" wrapText="1"/>
      <protection locked="0"/>
    </xf>
    <xf numFmtId="0" fontId="16" fillId="0" borderId="21" xfId="0" applyFont="1" applyFill="1" applyBorder="1" applyAlignment="1" applyProtection="1">
      <alignment horizontal="center" vertical="top"/>
      <protection/>
    </xf>
    <xf numFmtId="0" fontId="15" fillId="0" borderId="21" xfId="0" applyFont="1" applyFill="1" applyBorder="1" applyAlignment="1" applyProtection="1">
      <alignment horizontal="center" vertical="top"/>
      <protection/>
    </xf>
    <xf numFmtId="0" fontId="0" fillId="0" borderId="21" xfId="0" applyFont="1" applyFill="1" applyBorder="1" applyAlignment="1" applyProtection="1">
      <alignment horizontal="center" vertical="top"/>
      <protection/>
    </xf>
    <xf numFmtId="0" fontId="0" fillId="0" borderId="0" xfId="0" applyFont="1" applyFill="1" applyAlignment="1" applyProtection="1">
      <alignment horizontal="center" vertical="top"/>
      <protection/>
    </xf>
    <xf numFmtId="0" fontId="16" fillId="34" borderId="0" xfId="0" applyFont="1" applyFill="1" applyAlignment="1" applyProtection="1">
      <alignment horizontal="center" vertical="top"/>
      <protection locked="0"/>
    </xf>
    <xf numFmtId="0" fontId="0" fillId="34" borderId="0" xfId="0" applyFont="1" applyFill="1" applyAlignment="1" applyProtection="1">
      <alignment horizontal="center" vertical="top" wrapText="1"/>
      <protection locked="0"/>
    </xf>
    <xf numFmtId="0" fontId="3" fillId="0" borderId="21"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0" fillId="0" borderId="21" xfId="0" applyFont="1" applyBorder="1" applyAlignment="1" applyProtection="1">
      <alignment horizontal="center" vertical="top"/>
      <protection locked="0"/>
    </xf>
    <xf numFmtId="0" fontId="15" fillId="0" borderId="21" xfId="0" applyFont="1" applyBorder="1" applyAlignment="1" applyProtection="1">
      <alignment horizontal="center" vertical="top" wrapText="1"/>
      <protection locked="0"/>
    </xf>
    <xf numFmtId="0" fontId="15" fillId="0" borderId="21" xfId="0" applyFont="1" applyBorder="1" applyAlignment="1" applyProtection="1">
      <alignment horizontal="center" vertical="top"/>
      <protection locked="0"/>
    </xf>
    <xf numFmtId="0" fontId="16" fillId="0" borderId="21" xfId="0" applyFont="1" applyBorder="1" applyAlignment="1" applyProtection="1">
      <alignment horizontal="center" vertical="top" wrapText="1"/>
      <protection locked="0"/>
    </xf>
    <xf numFmtId="0" fontId="16" fillId="0" borderId="21" xfId="0" applyFont="1" applyBorder="1" applyAlignment="1" applyProtection="1">
      <alignment horizontal="center" vertical="top"/>
      <protection locked="0"/>
    </xf>
    <xf numFmtId="0" fontId="0" fillId="0" borderId="0" xfId="0" applyFont="1" applyAlignment="1" applyProtection="1">
      <alignment horizontal="center" vertical="top"/>
      <protection locked="0"/>
    </xf>
    <xf numFmtId="0" fontId="0" fillId="0" borderId="0" xfId="0" applyFont="1" applyAlignment="1" applyProtection="1">
      <alignment horizontal="center" vertical="top" wrapText="1"/>
      <protection locked="0"/>
    </xf>
    <xf numFmtId="0" fontId="0" fillId="0" borderId="0" xfId="0" applyFont="1" applyAlignment="1">
      <alignment/>
    </xf>
    <xf numFmtId="0" fontId="15" fillId="0" borderId="0" xfId="0" applyFont="1" applyAlignment="1">
      <alignment horizontal="left" wrapText="1"/>
    </xf>
    <xf numFmtId="0" fontId="15" fillId="0" borderId="0" xfId="0" applyFont="1" applyAlignment="1" quotePrefix="1">
      <alignment horizontal="left" wrapText="1"/>
    </xf>
    <xf numFmtId="0" fontId="0" fillId="0" borderId="0" xfId="0" applyFont="1" applyAlignment="1">
      <alignment wrapText="1"/>
    </xf>
    <xf numFmtId="0" fontId="12" fillId="0" borderId="0" xfId="0" applyFont="1" applyAlignment="1">
      <alignment/>
    </xf>
    <xf numFmtId="0" fontId="0" fillId="0" borderId="0" xfId="0" applyFont="1" applyAlignment="1">
      <alignment horizontal="left" vertical="top"/>
    </xf>
    <xf numFmtId="0" fontId="12" fillId="0" borderId="0" xfId="0" applyFont="1" applyAlignment="1">
      <alignment vertical="top"/>
    </xf>
    <xf numFmtId="0" fontId="54" fillId="20" borderId="11" xfId="0" applyFont="1" applyFill="1" applyBorder="1" applyAlignment="1">
      <alignment vertical="top" wrapText="1"/>
    </xf>
    <xf numFmtId="0" fontId="0" fillId="0" borderId="11" xfId="0" applyFont="1" applyBorder="1" applyAlignment="1">
      <alignment vertical="top" wrapText="1"/>
    </xf>
    <xf numFmtId="0" fontId="55" fillId="35" borderId="11" xfId="0" applyFont="1" applyFill="1" applyBorder="1" applyAlignment="1">
      <alignment vertical="top" wrapText="1"/>
    </xf>
    <xf numFmtId="0" fontId="56" fillId="35" borderId="11" xfId="0" applyFont="1" applyFill="1" applyBorder="1" applyAlignment="1">
      <alignment vertical="top" wrapText="1"/>
    </xf>
    <xf numFmtId="0" fontId="53" fillId="20" borderId="22" xfId="0" applyFont="1" applyFill="1" applyBorder="1" applyAlignment="1">
      <alignment horizontal="left" vertical="top" wrapText="1"/>
    </xf>
    <xf numFmtId="0" fontId="53" fillId="20" borderId="23" xfId="0" applyFont="1" applyFill="1" applyBorder="1" applyAlignment="1">
      <alignment vertical="top" wrapText="1"/>
    </xf>
    <xf numFmtId="0" fontId="53" fillId="20" borderId="24" xfId="0" applyFont="1" applyFill="1" applyBorder="1" applyAlignment="1">
      <alignment vertical="top" wrapText="1"/>
    </xf>
    <xf numFmtId="0" fontId="53" fillId="20" borderId="25" xfId="0" applyFont="1" applyFill="1" applyBorder="1" applyAlignment="1">
      <alignment vertical="top" wrapText="1"/>
    </xf>
    <xf numFmtId="0" fontId="19" fillId="34" borderId="0" xfId="0" applyFont="1" applyFill="1" applyAlignment="1" applyProtection="1">
      <alignment vertical="top"/>
      <protection locked="0"/>
    </xf>
    <xf numFmtId="0" fontId="19" fillId="34" borderId="0" xfId="0" applyFont="1" applyFill="1" applyAlignment="1" applyProtection="1">
      <alignment vertical="top" wrapText="1"/>
      <protection locked="0"/>
    </xf>
    <xf numFmtId="0" fontId="19" fillId="34" borderId="0" xfId="0" applyFont="1" applyFill="1" applyAlignment="1" applyProtection="1">
      <alignment horizontal="center" vertical="top" wrapText="1"/>
      <protection locked="0"/>
    </xf>
    <xf numFmtId="0" fontId="19" fillId="34" borderId="0" xfId="0" applyFont="1" applyFill="1" applyAlignment="1" applyProtection="1">
      <alignment horizontal="center" vertical="top"/>
      <protection locked="0"/>
    </xf>
    <xf numFmtId="0" fontId="19" fillId="34" borderId="0" xfId="0" applyFont="1" applyFill="1" applyAlignment="1" applyProtection="1">
      <alignment/>
      <protection locked="0"/>
    </xf>
    <xf numFmtId="0" fontId="12" fillId="36" borderId="11" xfId="0" applyFont="1" applyFill="1" applyBorder="1" applyAlignment="1">
      <alignment horizontal="left" vertical="top" wrapText="1"/>
    </xf>
    <xf numFmtId="0" fontId="11" fillId="37" borderId="11" xfId="0" applyFont="1" applyFill="1" applyBorder="1" applyAlignment="1">
      <alignment horizontal="left" vertical="top"/>
    </xf>
    <xf numFmtId="0" fontId="0" fillId="0" borderId="0" xfId="0"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6" borderId="0" xfId="0" applyFont="1" applyFill="1" applyBorder="1" applyAlignment="1">
      <alignment/>
    </xf>
    <xf numFmtId="0" fontId="4" fillId="36" borderId="0" xfId="0" applyFont="1" applyFill="1" applyBorder="1" applyAlignment="1">
      <alignment horizontal="center"/>
    </xf>
    <xf numFmtId="0" fontId="0" fillId="36" borderId="0" xfId="0" applyFill="1" applyBorder="1" applyAlignment="1">
      <alignment horizontal="center"/>
    </xf>
    <xf numFmtId="0" fontId="3" fillId="38" borderId="26" xfId="0" applyFont="1" applyFill="1" applyBorder="1" applyAlignment="1">
      <alignment horizontal="left" vertical="center" wrapText="1"/>
    </xf>
    <xf numFmtId="0" fontId="3" fillId="0" borderId="0" xfId="0" applyFont="1" applyAlignment="1">
      <alignment horizontal="left"/>
    </xf>
    <xf numFmtId="0" fontId="4" fillId="0" borderId="11" xfId="0" applyFont="1" applyBorder="1" applyAlignment="1">
      <alignment vertical="top" wrapText="1"/>
    </xf>
    <xf numFmtId="0" fontId="0" fillId="0" borderId="11" xfId="0" applyFont="1" applyBorder="1" applyAlignment="1">
      <alignment vertical="top" wrapText="1"/>
    </xf>
    <xf numFmtId="0" fontId="3" fillId="38" borderId="26" xfId="0" applyFont="1" applyFill="1" applyBorder="1" applyAlignment="1">
      <alignment horizontal="center" vertical="center"/>
    </xf>
    <xf numFmtId="0" fontId="3" fillId="38" borderId="27" xfId="0" applyFont="1" applyFill="1" applyBorder="1" applyAlignment="1">
      <alignment horizontal="center" vertical="center"/>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3" fillId="39" borderId="26" xfId="0" applyFont="1" applyFill="1" applyBorder="1" applyAlignment="1">
      <alignment horizontal="center" vertical="center"/>
    </xf>
    <xf numFmtId="0" fontId="3" fillId="0" borderId="21" xfId="0" applyFont="1" applyBorder="1" applyAlignment="1" applyProtection="1">
      <alignment horizontal="left"/>
      <protection locked="0"/>
    </xf>
    <xf numFmtId="0" fontId="3" fillId="38" borderId="0" xfId="0" applyFont="1" applyFill="1" applyAlignment="1" applyProtection="1">
      <alignment horizontal="center" vertical="center"/>
      <protection locked="0"/>
    </xf>
    <xf numFmtId="0" fontId="5" fillId="38"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showGridLines="0" tabSelected="1" view="pageBreakPreview" zoomScaleSheetLayoutView="100" zoomScalePageLayoutView="0" workbookViewId="0" topLeftCell="A1">
      <selection activeCell="A3" sqref="A3:B3"/>
    </sheetView>
  </sheetViews>
  <sheetFormatPr defaultColWidth="9.140625" defaultRowHeight="12.75"/>
  <cols>
    <col min="1" max="1" width="3.421875" style="86" bestFit="1" customWidth="1"/>
    <col min="2" max="2" width="141.28125" style="84" customWidth="1"/>
    <col min="3" max="16384" width="9.140625" style="1" customWidth="1"/>
  </cols>
  <sheetData>
    <row r="1" spans="1:2" ht="22.5" customHeight="1">
      <c r="A1" s="110" t="s">
        <v>551</v>
      </c>
      <c r="B1" s="110"/>
    </row>
    <row r="3" spans="1:2" s="85" customFormat="1" ht="38.25" customHeight="1">
      <c r="A3" s="109" t="s">
        <v>678</v>
      </c>
      <c r="B3" s="109"/>
    </row>
    <row r="4" spans="1:2" s="87" customFormat="1" ht="30.75" customHeight="1">
      <c r="A4" s="102">
        <v>1</v>
      </c>
      <c r="B4" s="101" t="s">
        <v>679</v>
      </c>
    </row>
    <row r="5" spans="1:2" s="87" customFormat="1" ht="30.75" customHeight="1">
      <c r="A5" s="102">
        <f>A4+1</f>
        <v>2</v>
      </c>
      <c r="B5" s="101" t="s">
        <v>680</v>
      </c>
    </row>
    <row r="6" spans="1:2" s="87" customFormat="1" ht="30.75" customHeight="1">
      <c r="A6" s="102">
        <f>A5+1</f>
        <v>3</v>
      </c>
      <c r="B6" s="101" t="s">
        <v>550</v>
      </c>
    </row>
    <row r="7" spans="1:2" s="87" customFormat="1" ht="30.75" customHeight="1">
      <c r="A7" s="102">
        <f>A6+1</f>
        <v>4</v>
      </c>
      <c r="B7" s="101" t="s">
        <v>547</v>
      </c>
    </row>
    <row r="8" spans="1:2" s="87" customFormat="1" ht="42.75">
      <c r="A8" s="102">
        <f>A7+1</f>
        <v>5</v>
      </c>
      <c r="B8" s="101" t="s">
        <v>548</v>
      </c>
    </row>
    <row r="9" spans="1:2" s="87" customFormat="1" ht="30.75" customHeight="1">
      <c r="A9" s="102">
        <f>A8+1</f>
        <v>6</v>
      </c>
      <c r="B9" s="101" t="s">
        <v>549</v>
      </c>
    </row>
    <row r="10" spans="1:2" s="81" customFormat="1" ht="15">
      <c r="A10" s="86"/>
      <c r="B10" s="82"/>
    </row>
    <row r="13" ht="15">
      <c r="B13" s="83"/>
    </row>
    <row r="14" ht="12.75">
      <c r="B14" s="2"/>
    </row>
    <row r="15" ht="12.75">
      <c r="B15" s="2"/>
    </row>
    <row r="16" ht="12.75">
      <c r="B16" s="2"/>
    </row>
  </sheetData>
  <sheetProtection/>
  <mergeCells count="2">
    <mergeCell ref="A3:B3"/>
    <mergeCell ref="A1:B1"/>
  </mergeCells>
  <printOptions/>
  <pageMargins left="0.7" right="0.7" top="0.75" bottom="0.75" header="0.3" footer="0.3"/>
  <pageSetup fitToHeight="1"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sheetPr>
    <pageSetUpPr fitToPage="1"/>
  </sheetPr>
  <dimension ref="A1:D95"/>
  <sheetViews>
    <sheetView view="pageBreakPreview" zoomScaleSheetLayoutView="100" zoomScalePageLayoutView="0" workbookViewId="0" topLeftCell="A1">
      <selection activeCell="A3" sqref="A3:A11"/>
    </sheetView>
  </sheetViews>
  <sheetFormatPr defaultColWidth="9.140625" defaultRowHeight="12.75"/>
  <cols>
    <col min="1" max="1" width="21.57421875" style="0" customWidth="1"/>
    <col min="2" max="2" width="30.8515625" style="0" customWidth="1"/>
    <col min="3" max="4" width="47.8515625" style="0" customWidth="1"/>
  </cols>
  <sheetData>
    <row r="1" spans="1:4" ht="23.25" customHeight="1">
      <c r="A1" s="113" t="s">
        <v>674</v>
      </c>
      <c r="B1" s="113"/>
      <c r="C1" s="113"/>
      <c r="D1" s="113"/>
    </row>
    <row r="2" spans="1:4" ht="18">
      <c r="A2" s="90" t="s">
        <v>673</v>
      </c>
      <c r="B2" s="91" t="s">
        <v>554</v>
      </c>
      <c r="C2" s="91" t="s">
        <v>555</v>
      </c>
      <c r="D2" s="91" t="s">
        <v>556</v>
      </c>
    </row>
    <row r="3" spans="1:4" ht="12.75">
      <c r="A3" s="111" t="s">
        <v>557</v>
      </c>
      <c r="B3" s="112" t="s">
        <v>558</v>
      </c>
      <c r="C3" s="89" t="s">
        <v>559</v>
      </c>
      <c r="D3" s="112"/>
    </row>
    <row r="4" spans="1:4" ht="25.5">
      <c r="A4" s="111"/>
      <c r="B4" s="112"/>
      <c r="C4" s="89" t="s">
        <v>560</v>
      </c>
      <c r="D4" s="112"/>
    </row>
    <row r="5" spans="1:4" ht="12.75">
      <c r="A5" s="111"/>
      <c r="B5" s="112"/>
      <c r="C5" s="89" t="s">
        <v>561</v>
      </c>
      <c r="D5" s="112"/>
    </row>
    <row r="6" spans="1:4" ht="12.75">
      <c r="A6" s="111"/>
      <c r="B6" s="112"/>
      <c r="C6" s="89" t="s">
        <v>562</v>
      </c>
      <c r="D6" s="112"/>
    </row>
    <row r="7" spans="1:4" ht="12.75">
      <c r="A7" s="111"/>
      <c r="B7" s="89" t="s">
        <v>563</v>
      </c>
      <c r="C7" s="89" t="s">
        <v>564</v>
      </c>
      <c r="D7" s="89"/>
    </row>
    <row r="8" spans="1:4" ht="51">
      <c r="A8" s="111"/>
      <c r="B8" s="112" t="s">
        <v>565</v>
      </c>
      <c r="C8" s="89" t="s">
        <v>566</v>
      </c>
      <c r="D8" s="112"/>
    </row>
    <row r="9" spans="1:4" ht="12.75">
      <c r="A9" s="111"/>
      <c r="B9" s="112"/>
      <c r="C9" s="89" t="s">
        <v>567</v>
      </c>
      <c r="D9" s="112"/>
    </row>
    <row r="10" spans="1:4" ht="12.75">
      <c r="A10" s="111"/>
      <c r="B10" s="112" t="s">
        <v>568</v>
      </c>
      <c r="C10" s="89" t="s">
        <v>569</v>
      </c>
      <c r="D10" s="112"/>
    </row>
    <row r="11" spans="1:4" ht="12.75">
      <c r="A11" s="111"/>
      <c r="B11" s="112"/>
      <c r="C11" s="89" t="s">
        <v>570</v>
      </c>
      <c r="D11" s="112"/>
    </row>
    <row r="12" spans="1:4" ht="12.75">
      <c r="A12" s="111" t="s">
        <v>571</v>
      </c>
      <c r="B12" s="112" t="s">
        <v>572</v>
      </c>
      <c r="C12" s="89" t="s">
        <v>573</v>
      </c>
      <c r="D12" s="112"/>
    </row>
    <row r="13" spans="1:4" ht="25.5">
      <c r="A13" s="111"/>
      <c r="B13" s="112"/>
      <c r="C13" s="89" t="s">
        <v>574</v>
      </c>
      <c r="D13" s="112"/>
    </row>
    <row r="14" spans="1:4" ht="25.5">
      <c r="A14" s="111"/>
      <c r="B14" s="112"/>
      <c r="C14" s="89" t="s">
        <v>575</v>
      </c>
      <c r="D14" s="112"/>
    </row>
    <row r="15" spans="1:4" ht="38.25">
      <c r="A15" s="111"/>
      <c r="B15" s="112"/>
      <c r="C15" s="89" t="s">
        <v>576</v>
      </c>
      <c r="D15" s="112"/>
    </row>
    <row r="16" spans="1:4" ht="25.5">
      <c r="A16" s="111"/>
      <c r="B16" s="112"/>
      <c r="C16" s="89" t="s">
        <v>577</v>
      </c>
      <c r="D16" s="112"/>
    </row>
    <row r="17" spans="1:4" ht="25.5">
      <c r="A17" s="111"/>
      <c r="B17" s="112"/>
      <c r="C17" s="89" t="s">
        <v>578</v>
      </c>
      <c r="D17" s="112"/>
    </row>
    <row r="18" spans="1:4" ht="25.5">
      <c r="A18" s="111"/>
      <c r="B18" s="112" t="s">
        <v>579</v>
      </c>
      <c r="C18" s="89" t="s">
        <v>580</v>
      </c>
      <c r="D18" s="112"/>
    </row>
    <row r="19" spans="1:4" ht="12.75">
      <c r="A19" s="111"/>
      <c r="B19" s="112"/>
      <c r="C19" s="89" t="s">
        <v>581</v>
      </c>
      <c r="D19" s="112"/>
    </row>
    <row r="20" spans="1:4" ht="12.75">
      <c r="A20" s="111"/>
      <c r="B20" s="112"/>
      <c r="C20" s="89" t="s">
        <v>582</v>
      </c>
      <c r="D20" s="112"/>
    </row>
    <row r="21" spans="1:4" ht="25.5">
      <c r="A21" s="111"/>
      <c r="B21" s="112" t="s">
        <v>583</v>
      </c>
      <c r="C21" s="89" t="s">
        <v>584</v>
      </c>
      <c r="D21" s="112"/>
    </row>
    <row r="22" spans="1:4" ht="25.5">
      <c r="A22" s="111"/>
      <c r="B22" s="112"/>
      <c r="C22" s="89" t="s">
        <v>585</v>
      </c>
      <c r="D22" s="112"/>
    </row>
    <row r="23" spans="1:4" ht="25.5">
      <c r="A23" s="111"/>
      <c r="B23" s="112" t="s">
        <v>586</v>
      </c>
      <c r="C23" s="89" t="s">
        <v>587</v>
      </c>
      <c r="D23" s="112"/>
    </row>
    <row r="24" spans="1:4" ht="12.75">
      <c r="A24" s="111"/>
      <c r="B24" s="112"/>
      <c r="C24" s="89" t="s">
        <v>588</v>
      </c>
      <c r="D24" s="112"/>
    </row>
    <row r="25" spans="1:4" ht="12.75">
      <c r="A25" s="111"/>
      <c r="B25" s="112" t="s">
        <v>589</v>
      </c>
      <c r="C25" s="89" t="s">
        <v>590</v>
      </c>
      <c r="D25" s="112"/>
    </row>
    <row r="26" spans="1:4" ht="25.5">
      <c r="A26" s="111"/>
      <c r="B26" s="112"/>
      <c r="C26" s="89" t="s">
        <v>591</v>
      </c>
      <c r="D26" s="112"/>
    </row>
    <row r="27" spans="1:4" ht="25.5">
      <c r="A27" s="111"/>
      <c r="B27" s="112"/>
      <c r="C27" s="89" t="s">
        <v>592</v>
      </c>
      <c r="D27" s="112"/>
    </row>
    <row r="28" spans="1:4" ht="25.5">
      <c r="A28" s="111"/>
      <c r="B28" s="112" t="s">
        <v>593</v>
      </c>
      <c r="C28" s="89" t="s">
        <v>594</v>
      </c>
      <c r="D28" s="112"/>
    </row>
    <row r="29" spans="1:4" ht="38.25">
      <c r="A29" s="111"/>
      <c r="B29" s="112"/>
      <c r="C29" s="89" t="s">
        <v>595</v>
      </c>
      <c r="D29" s="112"/>
    </row>
    <row r="30" spans="1:4" ht="25.5">
      <c r="A30" s="111"/>
      <c r="B30" s="112"/>
      <c r="C30" s="89" t="s">
        <v>596</v>
      </c>
      <c r="D30" s="112"/>
    </row>
    <row r="31" spans="1:4" ht="25.5">
      <c r="A31" s="111"/>
      <c r="B31" s="112"/>
      <c r="C31" s="89" t="s">
        <v>597</v>
      </c>
      <c r="D31" s="112"/>
    </row>
    <row r="32" spans="1:4" ht="12.75">
      <c r="A32" s="111"/>
      <c r="B32" s="112"/>
      <c r="C32" s="89" t="s">
        <v>598</v>
      </c>
      <c r="D32" s="112"/>
    </row>
    <row r="33" spans="1:4" ht="25.5">
      <c r="A33" s="111"/>
      <c r="B33" s="112" t="s">
        <v>599</v>
      </c>
      <c r="C33" s="89" t="s">
        <v>600</v>
      </c>
      <c r="D33" s="112"/>
    </row>
    <row r="34" spans="1:4" ht="25.5">
      <c r="A34" s="111"/>
      <c r="B34" s="112"/>
      <c r="C34" s="89" t="s">
        <v>601</v>
      </c>
      <c r="D34" s="112"/>
    </row>
    <row r="35" spans="1:4" ht="12.75">
      <c r="A35" s="111"/>
      <c r="B35" s="112"/>
      <c r="C35" s="89" t="s">
        <v>602</v>
      </c>
      <c r="D35" s="112"/>
    </row>
    <row r="36" spans="1:4" ht="12.75">
      <c r="A36" s="111"/>
      <c r="B36" s="112"/>
      <c r="C36" s="89" t="s">
        <v>603</v>
      </c>
      <c r="D36" s="112"/>
    </row>
    <row r="37" spans="1:4" ht="25.5">
      <c r="A37" s="111"/>
      <c r="B37" s="112" t="s">
        <v>604</v>
      </c>
      <c r="C37" s="89" t="s">
        <v>605</v>
      </c>
      <c r="D37" s="112"/>
    </row>
    <row r="38" spans="1:4" ht="25.5">
      <c r="A38" s="111"/>
      <c r="B38" s="112"/>
      <c r="C38" s="89" t="s">
        <v>606</v>
      </c>
      <c r="D38" s="112"/>
    </row>
    <row r="39" spans="1:4" ht="12.75">
      <c r="A39" s="111"/>
      <c r="B39" s="112"/>
      <c r="C39" s="89" t="s">
        <v>607</v>
      </c>
      <c r="D39" s="112"/>
    </row>
    <row r="40" spans="1:4" ht="25.5">
      <c r="A40" s="111" t="s">
        <v>608</v>
      </c>
      <c r="B40" s="112" t="s">
        <v>609</v>
      </c>
      <c r="C40" s="89" t="s">
        <v>610</v>
      </c>
      <c r="D40" s="112"/>
    </row>
    <row r="41" spans="1:4" ht="25.5">
      <c r="A41" s="111"/>
      <c r="B41" s="112"/>
      <c r="C41" s="89" t="s">
        <v>611</v>
      </c>
      <c r="D41" s="112"/>
    </row>
    <row r="42" spans="1:4" ht="38.25">
      <c r="A42" s="111"/>
      <c r="B42" s="112"/>
      <c r="C42" s="89" t="s">
        <v>612</v>
      </c>
      <c r="D42" s="112"/>
    </row>
    <row r="43" spans="1:4" ht="25.5">
      <c r="A43" s="111"/>
      <c r="B43" s="112" t="s">
        <v>613</v>
      </c>
      <c r="C43" s="89" t="s">
        <v>614</v>
      </c>
      <c r="D43" s="112"/>
    </row>
    <row r="44" spans="1:4" ht="12.75">
      <c r="A44" s="111"/>
      <c r="B44" s="112"/>
      <c r="C44" s="89" t="s">
        <v>615</v>
      </c>
      <c r="D44" s="112"/>
    </row>
    <row r="45" spans="1:4" ht="25.5">
      <c r="A45" s="111"/>
      <c r="B45" s="112"/>
      <c r="C45" s="89" t="s">
        <v>616</v>
      </c>
      <c r="D45" s="112"/>
    </row>
    <row r="46" spans="1:4" ht="25.5">
      <c r="A46" s="111"/>
      <c r="B46" s="112" t="s">
        <v>558</v>
      </c>
      <c r="C46" s="89" t="s">
        <v>617</v>
      </c>
      <c r="D46" s="112"/>
    </row>
    <row r="47" spans="1:4" ht="25.5">
      <c r="A47" s="111"/>
      <c r="B47" s="112"/>
      <c r="C47" s="89" t="s">
        <v>618</v>
      </c>
      <c r="D47" s="112"/>
    </row>
    <row r="48" spans="1:4" ht="25.5">
      <c r="A48" s="111"/>
      <c r="B48" s="112"/>
      <c r="C48" s="89" t="s">
        <v>619</v>
      </c>
      <c r="D48" s="112"/>
    </row>
    <row r="49" spans="1:4" ht="25.5">
      <c r="A49" s="111"/>
      <c r="B49" s="112"/>
      <c r="C49" s="89" t="s">
        <v>620</v>
      </c>
      <c r="D49" s="112"/>
    </row>
    <row r="50" spans="1:4" ht="12.75">
      <c r="A50" s="111"/>
      <c r="B50" s="112"/>
      <c r="C50" s="89" t="s">
        <v>561</v>
      </c>
      <c r="D50" s="112"/>
    </row>
    <row r="51" spans="1:4" ht="12.75">
      <c r="A51" s="111"/>
      <c r="B51" s="112" t="s">
        <v>621</v>
      </c>
      <c r="C51" s="89" t="s">
        <v>622</v>
      </c>
      <c r="D51" s="112"/>
    </row>
    <row r="52" spans="1:4" ht="12.75">
      <c r="A52" s="111"/>
      <c r="B52" s="112"/>
      <c r="C52" s="89" t="s">
        <v>623</v>
      </c>
      <c r="D52" s="112"/>
    </row>
    <row r="53" spans="1:4" ht="12.75">
      <c r="A53" s="111"/>
      <c r="B53" s="112"/>
      <c r="C53" s="89" t="s">
        <v>624</v>
      </c>
      <c r="D53" s="112"/>
    </row>
    <row r="54" spans="1:4" ht="25.5">
      <c r="A54" s="111"/>
      <c r="B54" s="112"/>
      <c r="C54" s="89" t="s">
        <v>625</v>
      </c>
      <c r="D54" s="112"/>
    </row>
    <row r="55" spans="1:4" ht="25.5">
      <c r="A55" s="111"/>
      <c r="B55" s="112" t="s">
        <v>626</v>
      </c>
      <c r="C55" s="89" t="s">
        <v>627</v>
      </c>
      <c r="D55" s="112"/>
    </row>
    <row r="56" spans="1:4" ht="12.75">
      <c r="A56" s="111"/>
      <c r="B56" s="112"/>
      <c r="C56" s="89" t="s">
        <v>628</v>
      </c>
      <c r="D56" s="112"/>
    </row>
    <row r="57" spans="1:4" ht="12.75">
      <c r="A57" s="111"/>
      <c r="B57" s="112"/>
      <c r="C57" s="89" t="s">
        <v>629</v>
      </c>
      <c r="D57" s="112"/>
    </row>
    <row r="58" spans="1:4" ht="25.5">
      <c r="A58" s="111"/>
      <c r="B58" s="112" t="s">
        <v>630</v>
      </c>
      <c r="C58" s="89" t="s">
        <v>631</v>
      </c>
      <c r="D58" s="112"/>
    </row>
    <row r="59" spans="1:4" ht="25.5">
      <c r="A59" s="111"/>
      <c r="B59" s="112"/>
      <c r="C59" s="89" t="s">
        <v>632</v>
      </c>
      <c r="D59" s="112"/>
    </row>
    <row r="60" spans="1:4" ht="12.75">
      <c r="A60" s="111"/>
      <c r="B60" s="112"/>
      <c r="C60" s="89" t="s">
        <v>633</v>
      </c>
      <c r="D60" s="112"/>
    </row>
    <row r="61" spans="1:4" ht="12.75">
      <c r="A61" s="111"/>
      <c r="B61" s="112"/>
      <c r="C61" s="89" t="s">
        <v>634</v>
      </c>
      <c r="D61" s="112"/>
    </row>
    <row r="62" spans="1:4" ht="12.75">
      <c r="A62" s="111"/>
      <c r="B62" s="112"/>
      <c r="C62" s="89" t="s">
        <v>635</v>
      </c>
      <c r="D62" s="112"/>
    </row>
    <row r="63" spans="1:4" ht="12.75">
      <c r="A63" s="111"/>
      <c r="B63" s="112" t="s">
        <v>636</v>
      </c>
      <c r="C63" s="89" t="s">
        <v>622</v>
      </c>
      <c r="D63" s="112"/>
    </row>
    <row r="64" spans="1:4" ht="12.75">
      <c r="A64" s="111"/>
      <c r="B64" s="112"/>
      <c r="C64" s="89" t="s">
        <v>623</v>
      </c>
      <c r="D64" s="112"/>
    </row>
    <row r="65" spans="1:4" ht="12.75">
      <c r="A65" s="111"/>
      <c r="B65" s="112"/>
      <c r="C65" s="89" t="s">
        <v>624</v>
      </c>
      <c r="D65" s="112"/>
    </row>
    <row r="66" spans="1:4" ht="25.5">
      <c r="A66" s="111"/>
      <c r="B66" s="112"/>
      <c r="C66" s="89" t="s">
        <v>625</v>
      </c>
      <c r="D66" s="112"/>
    </row>
    <row r="67" spans="1:4" ht="12.75">
      <c r="A67" s="111" t="s">
        <v>637</v>
      </c>
      <c r="B67" s="112" t="s">
        <v>638</v>
      </c>
      <c r="C67" s="89" t="s">
        <v>639</v>
      </c>
      <c r="D67" s="112"/>
    </row>
    <row r="68" spans="1:4" ht="12.75">
      <c r="A68" s="111"/>
      <c r="B68" s="112"/>
      <c r="C68" s="89" t="s">
        <v>640</v>
      </c>
      <c r="D68" s="112"/>
    </row>
    <row r="69" spans="1:4" ht="12.75">
      <c r="A69" s="111"/>
      <c r="B69" s="112"/>
      <c r="C69" s="89" t="s">
        <v>641</v>
      </c>
      <c r="D69" s="112"/>
    </row>
    <row r="70" spans="1:4" ht="25.5">
      <c r="A70" s="111"/>
      <c r="B70" s="112"/>
      <c r="C70" s="89" t="s">
        <v>642</v>
      </c>
      <c r="D70" s="112"/>
    </row>
    <row r="71" spans="1:4" ht="12.75">
      <c r="A71" s="111"/>
      <c r="B71" s="89" t="s">
        <v>643</v>
      </c>
      <c r="C71" s="89" t="s">
        <v>644</v>
      </c>
      <c r="D71" s="89"/>
    </row>
    <row r="72" spans="1:4" ht="12.75">
      <c r="A72" s="111"/>
      <c r="B72" s="89" t="s">
        <v>645</v>
      </c>
      <c r="C72" s="89" t="s">
        <v>644</v>
      </c>
      <c r="D72" s="89"/>
    </row>
    <row r="73" spans="1:4" ht="12.75">
      <c r="A73" s="111"/>
      <c r="B73" s="89" t="s">
        <v>646</v>
      </c>
      <c r="C73" s="89" t="s">
        <v>644</v>
      </c>
      <c r="D73" s="89"/>
    </row>
    <row r="74" spans="1:4" ht="12.75">
      <c r="A74" s="111" t="s">
        <v>0</v>
      </c>
      <c r="B74" s="112" t="s">
        <v>647</v>
      </c>
      <c r="C74" s="89" t="s">
        <v>648</v>
      </c>
      <c r="D74" s="112"/>
    </row>
    <row r="75" spans="1:4" ht="12.75">
      <c r="A75" s="111"/>
      <c r="B75" s="112"/>
      <c r="C75" s="89" t="s">
        <v>649</v>
      </c>
      <c r="D75" s="112"/>
    </row>
    <row r="76" spans="1:4" ht="12.75">
      <c r="A76" s="111"/>
      <c r="B76" s="112"/>
      <c r="C76" s="89" t="s">
        <v>650</v>
      </c>
      <c r="D76" s="112"/>
    </row>
    <row r="77" spans="1:4" ht="12.75">
      <c r="A77" s="111"/>
      <c r="B77" s="112"/>
      <c r="C77" s="89" t="s">
        <v>651</v>
      </c>
      <c r="D77" s="112"/>
    </row>
    <row r="78" spans="1:4" ht="25.5">
      <c r="A78" s="111"/>
      <c r="B78" s="112"/>
      <c r="C78" s="89" t="s">
        <v>652</v>
      </c>
      <c r="D78" s="112"/>
    </row>
    <row r="79" spans="1:4" ht="12.75">
      <c r="A79" s="111"/>
      <c r="B79" s="112"/>
      <c r="C79" s="89" t="s">
        <v>653</v>
      </c>
      <c r="D79" s="112"/>
    </row>
    <row r="80" spans="1:4" ht="12.75">
      <c r="A80" s="111"/>
      <c r="B80" s="112"/>
      <c r="C80" s="89" t="s">
        <v>654</v>
      </c>
      <c r="D80" s="112"/>
    </row>
    <row r="81" spans="1:4" ht="38.25">
      <c r="A81" s="111"/>
      <c r="B81" s="112" t="s">
        <v>655</v>
      </c>
      <c r="C81" s="89" t="s">
        <v>656</v>
      </c>
      <c r="D81" s="112"/>
    </row>
    <row r="82" spans="1:4" ht="12.75">
      <c r="A82" s="111"/>
      <c r="B82" s="112"/>
      <c r="C82" s="89" t="s">
        <v>657</v>
      </c>
      <c r="D82" s="112"/>
    </row>
    <row r="83" spans="1:4" ht="38.25">
      <c r="A83" s="111"/>
      <c r="B83" s="112" t="s">
        <v>658</v>
      </c>
      <c r="C83" s="89" t="s">
        <v>659</v>
      </c>
      <c r="D83" s="112"/>
    </row>
    <row r="84" spans="1:4" ht="12.75">
      <c r="A84" s="111"/>
      <c r="B84" s="112"/>
      <c r="C84" s="89" t="s">
        <v>660</v>
      </c>
      <c r="D84" s="112"/>
    </row>
    <row r="85" spans="1:4" ht="25.5">
      <c r="A85" s="111"/>
      <c r="B85" s="112"/>
      <c r="C85" s="89" t="s">
        <v>661</v>
      </c>
      <c r="D85" s="112"/>
    </row>
    <row r="86" spans="1:4" ht="38.25">
      <c r="A86" s="111"/>
      <c r="B86" s="112"/>
      <c r="C86" s="89" t="s">
        <v>662</v>
      </c>
      <c r="D86" s="112"/>
    </row>
    <row r="87" spans="1:4" ht="12.75">
      <c r="A87" s="111"/>
      <c r="B87" s="112" t="s">
        <v>663</v>
      </c>
      <c r="C87" s="89" t="s">
        <v>664</v>
      </c>
      <c r="D87" s="112"/>
    </row>
    <row r="88" spans="1:4" ht="38.25">
      <c r="A88" s="111"/>
      <c r="B88" s="112"/>
      <c r="C88" s="89" t="s">
        <v>665</v>
      </c>
      <c r="D88" s="112"/>
    </row>
    <row r="89" spans="1:4" ht="12.75">
      <c r="A89" s="111"/>
      <c r="B89" s="112"/>
      <c r="C89" s="89" t="s">
        <v>666</v>
      </c>
      <c r="D89" s="112"/>
    </row>
    <row r="90" spans="1:4" ht="12.75">
      <c r="A90" s="111"/>
      <c r="B90" s="112"/>
      <c r="C90" s="89" t="s">
        <v>667</v>
      </c>
      <c r="D90" s="112"/>
    </row>
    <row r="91" spans="1:4" ht="25.5">
      <c r="A91" s="111"/>
      <c r="B91" s="112"/>
      <c r="C91" s="89" t="s">
        <v>668</v>
      </c>
      <c r="D91" s="112"/>
    </row>
    <row r="92" spans="1:4" ht="38.25">
      <c r="A92" s="111"/>
      <c r="B92" s="112" t="s">
        <v>669</v>
      </c>
      <c r="C92" s="89" t="s">
        <v>670</v>
      </c>
      <c r="D92" s="112"/>
    </row>
    <row r="93" spans="1:4" ht="25.5">
      <c r="A93" s="111"/>
      <c r="B93" s="112"/>
      <c r="C93" s="89" t="s">
        <v>671</v>
      </c>
      <c r="D93" s="112"/>
    </row>
    <row r="94" spans="1:4" ht="38.25">
      <c r="A94" s="111"/>
      <c r="B94" s="112"/>
      <c r="C94" s="89" t="s">
        <v>672</v>
      </c>
      <c r="D94" s="112"/>
    </row>
    <row r="95" spans="1:4" ht="12.75">
      <c r="A95" s="111"/>
      <c r="B95" s="112"/>
      <c r="C95" s="89" t="s">
        <v>654</v>
      </c>
      <c r="D95" s="112"/>
    </row>
  </sheetData>
  <sheetProtection/>
  <mergeCells count="54">
    <mergeCell ref="D92:D95"/>
    <mergeCell ref="A1:D1"/>
    <mergeCell ref="A74:A95"/>
    <mergeCell ref="B74:B80"/>
    <mergeCell ref="D74:D80"/>
    <mergeCell ref="B81:B82"/>
    <mergeCell ref="D81:D82"/>
    <mergeCell ref="B83:B86"/>
    <mergeCell ref="D83:D86"/>
    <mergeCell ref="B87:B91"/>
    <mergeCell ref="D87:D91"/>
    <mergeCell ref="B92:B95"/>
    <mergeCell ref="D55:D57"/>
    <mergeCell ref="B58:B62"/>
    <mergeCell ref="D58:D62"/>
    <mergeCell ref="B63:B66"/>
    <mergeCell ref="D33:D36"/>
    <mergeCell ref="D63:D66"/>
    <mergeCell ref="A67:A73"/>
    <mergeCell ref="B67:B70"/>
    <mergeCell ref="D67:D70"/>
    <mergeCell ref="A40:A66"/>
    <mergeCell ref="B40:B42"/>
    <mergeCell ref="D40:D42"/>
    <mergeCell ref="B43:B45"/>
    <mergeCell ref="D43:D45"/>
    <mergeCell ref="B46:B50"/>
    <mergeCell ref="D46:D50"/>
    <mergeCell ref="B51:B54"/>
    <mergeCell ref="D51:D54"/>
    <mergeCell ref="B55:B57"/>
    <mergeCell ref="B37:B39"/>
    <mergeCell ref="D37:D39"/>
    <mergeCell ref="A12:A39"/>
    <mergeCell ref="B12:B17"/>
    <mergeCell ref="D12:D17"/>
    <mergeCell ref="B18:B20"/>
    <mergeCell ref="D18:D20"/>
    <mergeCell ref="B21:B22"/>
    <mergeCell ref="D21:D22"/>
    <mergeCell ref="B23:B24"/>
    <mergeCell ref="D23:D24"/>
    <mergeCell ref="B25:B27"/>
    <mergeCell ref="D25:D27"/>
    <mergeCell ref="B28:B32"/>
    <mergeCell ref="D28:D32"/>
    <mergeCell ref="B33:B36"/>
    <mergeCell ref="A3:A11"/>
    <mergeCell ref="B3:B6"/>
    <mergeCell ref="D3:D6"/>
    <mergeCell ref="B8:B9"/>
    <mergeCell ref="D8:D9"/>
    <mergeCell ref="B10:B11"/>
    <mergeCell ref="D10:D11"/>
  </mergeCells>
  <printOptions/>
  <pageMargins left="0.7" right="0.7" top="0.75" bottom="0.75" header="0.3" footer="0.3"/>
  <pageSetup fitToHeight="4"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A1" sqref="A1:E1"/>
    </sheetView>
  </sheetViews>
  <sheetFormatPr defaultColWidth="9.140625" defaultRowHeight="12.75"/>
  <cols>
    <col min="1" max="1" width="19.7109375" style="16" customWidth="1"/>
    <col min="2" max="2" width="17.140625" style="1" customWidth="1"/>
    <col min="3" max="3" width="31.7109375" style="1" customWidth="1"/>
    <col min="4" max="5" width="15.28125" style="1" customWidth="1"/>
    <col min="6" max="16384" width="9.140625" style="1" customWidth="1"/>
  </cols>
  <sheetData>
    <row r="1" spans="1:5" ht="18.75" thickBot="1">
      <c r="A1" s="114" t="s">
        <v>674</v>
      </c>
      <c r="B1" s="114"/>
      <c r="C1" s="114"/>
      <c r="D1" s="114"/>
      <c r="E1" s="114"/>
    </row>
    <row r="2" spans="1:5" ht="16.5" thickBot="1">
      <c r="A2" s="92" t="s">
        <v>67</v>
      </c>
      <c r="B2" s="93" t="s">
        <v>68</v>
      </c>
      <c r="C2" s="94" t="s">
        <v>69</v>
      </c>
      <c r="D2" s="94" t="s">
        <v>70</v>
      </c>
      <c r="E2" s="95" t="s">
        <v>71</v>
      </c>
    </row>
    <row r="3" spans="1:5" ht="12.75">
      <c r="A3" s="115" t="s">
        <v>72</v>
      </c>
      <c r="B3" s="22"/>
      <c r="C3" s="17"/>
      <c r="D3" s="17"/>
      <c r="E3" s="18"/>
    </row>
    <row r="4" spans="1:5" ht="12.75">
      <c r="A4" s="116"/>
      <c r="B4" s="23"/>
      <c r="C4" s="15"/>
      <c r="D4" s="15"/>
      <c r="E4" s="19"/>
    </row>
    <row r="5" spans="1:5" ht="12.75">
      <c r="A5" s="116"/>
      <c r="B5" s="23"/>
      <c r="C5" s="15"/>
      <c r="D5" s="15"/>
      <c r="E5" s="19"/>
    </row>
    <row r="6" spans="1:5" ht="13.5" thickBot="1">
      <c r="A6" s="117"/>
      <c r="B6" s="24"/>
      <c r="C6" s="20"/>
      <c r="D6" s="20"/>
      <c r="E6" s="21"/>
    </row>
    <row r="7" spans="1:5" ht="12.75">
      <c r="A7" s="115" t="s">
        <v>73</v>
      </c>
      <c r="B7" s="22"/>
      <c r="C7" s="17"/>
      <c r="D7" s="17"/>
      <c r="E7" s="18"/>
    </row>
    <row r="8" spans="1:5" ht="12.75">
      <c r="A8" s="116"/>
      <c r="B8" s="23"/>
      <c r="C8" s="15"/>
      <c r="D8" s="15"/>
      <c r="E8" s="19"/>
    </row>
    <row r="9" spans="1:5" ht="12.75">
      <c r="A9" s="116"/>
      <c r="B9" s="23"/>
      <c r="C9" s="15"/>
      <c r="D9" s="15"/>
      <c r="E9" s="19"/>
    </row>
    <row r="10" spans="1:5" ht="13.5" thickBot="1">
      <c r="A10" s="117"/>
      <c r="B10" s="24"/>
      <c r="C10" s="20"/>
      <c r="D10" s="20"/>
      <c r="E10" s="21"/>
    </row>
    <row r="11" spans="1:5" ht="12.75">
      <c r="A11" s="115" t="s">
        <v>74</v>
      </c>
      <c r="B11" s="22"/>
      <c r="C11" s="17"/>
      <c r="D11" s="17"/>
      <c r="E11" s="18"/>
    </row>
    <row r="12" spans="1:5" ht="12.75">
      <c r="A12" s="116"/>
      <c r="B12" s="23"/>
      <c r="C12" s="15"/>
      <c r="D12" s="15"/>
      <c r="E12" s="19"/>
    </row>
    <row r="13" spans="1:5" ht="12.75">
      <c r="A13" s="116"/>
      <c r="B13" s="23"/>
      <c r="C13" s="15"/>
      <c r="D13" s="15"/>
      <c r="E13" s="19"/>
    </row>
    <row r="14" spans="1:5" ht="13.5" thickBot="1">
      <c r="A14" s="117"/>
      <c r="B14" s="24"/>
      <c r="C14" s="20"/>
      <c r="D14" s="20"/>
      <c r="E14" s="21"/>
    </row>
    <row r="15" spans="1:5" ht="12.75">
      <c r="A15" s="115" t="s">
        <v>75</v>
      </c>
      <c r="B15" s="22"/>
      <c r="C15" s="17"/>
      <c r="D15" s="17"/>
      <c r="E15" s="18"/>
    </row>
    <row r="16" spans="1:5" ht="12.75">
      <c r="A16" s="116"/>
      <c r="B16" s="23"/>
      <c r="C16" s="15"/>
      <c r="D16" s="15"/>
      <c r="E16" s="19"/>
    </row>
    <row r="17" spans="1:5" ht="12.75">
      <c r="A17" s="116"/>
      <c r="B17" s="23"/>
      <c r="C17" s="15"/>
      <c r="D17" s="15"/>
      <c r="E17" s="19"/>
    </row>
    <row r="18" spans="1:5" ht="13.5" thickBot="1">
      <c r="A18" s="117"/>
      <c r="B18" s="24"/>
      <c r="C18" s="20"/>
      <c r="D18" s="20"/>
      <c r="E18" s="21"/>
    </row>
    <row r="19" spans="1:5" ht="12.75">
      <c r="A19" s="115" t="s">
        <v>76</v>
      </c>
      <c r="B19" s="22"/>
      <c r="C19" s="17"/>
      <c r="D19" s="17"/>
      <c r="E19" s="18"/>
    </row>
    <row r="20" spans="1:5" ht="12.75">
      <c r="A20" s="116"/>
      <c r="B20" s="23"/>
      <c r="C20" s="15"/>
      <c r="D20" s="15"/>
      <c r="E20" s="19"/>
    </row>
    <row r="21" spans="1:5" ht="12.75">
      <c r="A21" s="116"/>
      <c r="B21" s="23"/>
      <c r="C21" s="15"/>
      <c r="D21" s="15"/>
      <c r="E21" s="19"/>
    </row>
    <row r="22" spans="1:5" ht="13.5" thickBot="1">
      <c r="A22" s="117"/>
      <c r="B22" s="24"/>
      <c r="C22" s="20"/>
      <c r="D22" s="20"/>
      <c r="E22" s="21"/>
    </row>
    <row r="23" spans="1:5" ht="12.75">
      <c r="A23" s="115" t="s">
        <v>77</v>
      </c>
      <c r="B23" s="22"/>
      <c r="C23" s="17"/>
      <c r="D23" s="17"/>
      <c r="E23" s="18"/>
    </row>
    <row r="24" spans="1:5" ht="12.75">
      <c r="A24" s="116"/>
      <c r="B24" s="23"/>
      <c r="C24" s="15"/>
      <c r="D24" s="15"/>
      <c r="E24" s="19"/>
    </row>
    <row r="25" spans="1:5" ht="12.75">
      <c r="A25" s="116"/>
      <c r="B25" s="23"/>
      <c r="C25" s="15"/>
      <c r="D25" s="15"/>
      <c r="E25" s="19"/>
    </row>
    <row r="26" spans="1:5" ht="13.5" thickBot="1">
      <c r="A26" s="117"/>
      <c r="B26" s="24"/>
      <c r="C26" s="20"/>
      <c r="D26" s="20"/>
      <c r="E26" s="21"/>
    </row>
    <row r="27" spans="1:5" ht="12.75">
      <c r="A27" s="115" t="s">
        <v>78</v>
      </c>
      <c r="B27" s="22"/>
      <c r="C27" s="17"/>
      <c r="D27" s="17"/>
      <c r="E27" s="18"/>
    </row>
    <row r="28" spans="1:5" ht="12.75">
      <c r="A28" s="116"/>
      <c r="B28" s="23"/>
      <c r="C28" s="15"/>
      <c r="D28" s="15"/>
      <c r="E28" s="19"/>
    </row>
    <row r="29" spans="1:5" ht="12.75">
      <c r="A29" s="116"/>
      <c r="B29" s="23"/>
      <c r="C29" s="15"/>
      <c r="D29" s="15"/>
      <c r="E29" s="19"/>
    </row>
    <row r="30" spans="1:5" ht="13.5" thickBot="1">
      <c r="A30" s="117"/>
      <c r="B30" s="24"/>
      <c r="C30" s="20"/>
      <c r="D30" s="20"/>
      <c r="E30" s="21"/>
    </row>
  </sheetData>
  <sheetProtection/>
  <mergeCells count="8">
    <mergeCell ref="A1:E1"/>
    <mergeCell ref="A27:A30"/>
    <mergeCell ref="A3:A6"/>
    <mergeCell ref="A7:A10"/>
    <mergeCell ref="A11:A14"/>
    <mergeCell ref="A15:A18"/>
    <mergeCell ref="A19:A22"/>
    <mergeCell ref="A23:A26"/>
  </mergeCells>
  <printOptions/>
  <pageMargins left="0.7" right="0.7" top="0.75" bottom="0.75" header="0.3" footer="0.3"/>
  <pageSetup horizontalDpi="600" verticalDpi="600" orientation="portrait" scale="93" r:id="rId1"/>
</worksheet>
</file>

<file path=xl/worksheets/sheet4.xml><?xml version="1.0" encoding="utf-8"?>
<worksheet xmlns="http://schemas.openxmlformats.org/spreadsheetml/2006/main" xmlns:r="http://schemas.openxmlformats.org/officeDocument/2006/relationships">
  <dimension ref="A1:E19"/>
  <sheetViews>
    <sheetView view="pageBreakPreview" zoomScaleSheetLayoutView="100" zoomScalePageLayoutView="0" workbookViewId="0" topLeftCell="A1">
      <selection activeCell="A1" sqref="A1:IV1"/>
    </sheetView>
  </sheetViews>
  <sheetFormatPr defaultColWidth="9.140625" defaultRowHeight="12.75"/>
  <cols>
    <col min="1" max="1" width="30.7109375" style="1" customWidth="1"/>
    <col min="2" max="5" width="25.7109375" style="1" customWidth="1"/>
    <col min="6" max="16384" width="9.140625" style="1" customWidth="1"/>
  </cols>
  <sheetData>
    <row r="1" spans="1:5" s="7" customFormat="1" ht="18">
      <c r="A1" s="118" t="s">
        <v>675</v>
      </c>
      <c r="B1" s="118"/>
      <c r="C1" s="118"/>
      <c r="D1" s="118"/>
      <c r="E1" s="118"/>
    </row>
    <row r="2" spans="1:5" ht="12.75">
      <c r="A2" s="88"/>
      <c r="B2" s="88" t="s">
        <v>365</v>
      </c>
      <c r="C2" s="88" t="s">
        <v>61</v>
      </c>
      <c r="D2" s="88" t="s">
        <v>62</v>
      </c>
      <c r="E2" s="88" t="s">
        <v>63</v>
      </c>
    </row>
    <row r="3" spans="1:5" ht="12.75">
      <c r="A3" s="13" t="s">
        <v>354</v>
      </c>
      <c r="B3" s="5" t="s">
        <v>33</v>
      </c>
      <c r="C3" s="5"/>
      <c r="D3" s="5"/>
      <c r="E3" s="5"/>
    </row>
    <row r="4" spans="1:5" ht="12.75">
      <c r="A4" s="12" t="s">
        <v>384</v>
      </c>
      <c r="B4" s="6" t="s">
        <v>34</v>
      </c>
      <c r="C4" s="6"/>
      <c r="D4" s="6"/>
      <c r="E4" s="6"/>
    </row>
    <row r="5" spans="1:5" ht="12.75">
      <c r="A5" s="12" t="s">
        <v>385</v>
      </c>
      <c r="B5" s="6" t="s">
        <v>35</v>
      </c>
      <c r="C5" s="6"/>
      <c r="D5" s="6"/>
      <c r="E5" s="6"/>
    </row>
    <row r="6" spans="1:5" ht="22.5">
      <c r="A6" s="14" t="s">
        <v>359</v>
      </c>
      <c r="B6" s="6" t="s">
        <v>36</v>
      </c>
      <c r="C6" s="6"/>
      <c r="D6" s="6"/>
      <c r="E6" s="6"/>
    </row>
    <row r="7" spans="1:5" ht="12.75">
      <c r="A7" s="12" t="s">
        <v>386</v>
      </c>
      <c r="B7" s="6" t="s">
        <v>29</v>
      </c>
      <c r="C7" s="6"/>
      <c r="D7" s="6"/>
      <c r="E7" s="6"/>
    </row>
    <row r="8" spans="1:5" ht="22.5">
      <c r="A8" s="12" t="s">
        <v>387</v>
      </c>
      <c r="B8" s="6" t="s">
        <v>360</v>
      </c>
      <c r="C8" s="6"/>
      <c r="D8" s="6"/>
      <c r="E8" s="6"/>
    </row>
    <row r="9" spans="1:5" ht="12.75">
      <c r="A9" s="12" t="s">
        <v>388</v>
      </c>
      <c r="B9" s="6" t="s">
        <v>30</v>
      </c>
      <c r="C9" s="6"/>
      <c r="D9" s="6"/>
      <c r="E9" s="6"/>
    </row>
    <row r="10" spans="1:5" ht="22.5">
      <c r="A10" s="12" t="s">
        <v>389</v>
      </c>
      <c r="B10" s="6" t="s">
        <v>390</v>
      </c>
      <c r="C10" s="6"/>
      <c r="D10" s="6"/>
      <c r="E10" s="6"/>
    </row>
    <row r="11" spans="1:5" ht="22.5">
      <c r="A11" s="12" t="s">
        <v>355</v>
      </c>
      <c r="B11" s="6" t="s">
        <v>96</v>
      </c>
      <c r="C11" s="6"/>
      <c r="D11" s="6"/>
      <c r="E11" s="6"/>
    </row>
    <row r="12" spans="1:5" ht="22.5">
      <c r="A12" s="12" t="s">
        <v>391</v>
      </c>
      <c r="B12" s="6" t="s">
        <v>37</v>
      </c>
      <c r="C12" s="6"/>
      <c r="D12" s="6"/>
      <c r="E12" s="6"/>
    </row>
    <row r="13" spans="1:5" ht="22.5">
      <c r="A13" s="12" t="s">
        <v>38</v>
      </c>
      <c r="B13" s="6" t="s">
        <v>39</v>
      </c>
      <c r="C13" s="6"/>
      <c r="D13" s="6"/>
      <c r="E13" s="6"/>
    </row>
    <row r="14" spans="1:5" ht="22.5">
      <c r="A14" s="12" t="s">
        <v>40</v>
      </c>
      <c r="B14" s="6" t="s">
        <v>39</v>
      </c>
      <c r="C14" s="6"/>
      <c r="D14" s="6"/>
      <c r="E14" s="6"/>
    </row>
    <row r="15" spans="1:5" ht="22.5">
      <c r="A15" s="12" t="s">
        <v>356</v>
      </c>
      <c r="B15" s="6" t="s">
        <v>361</v>
      </c>
      <c r="C15" s="6"/>
      <c r="D15" s="6"/>
      <c r="E15" s="6"/>
    </row>
    <row r="16" spans="1:5" ht="22.5">
      <c r="A16" s="12" t="s">
        <v>392</v>
      </c>
      <c r="B16" s="6" t="s">
        <v>362</v>
      </c>
      <c r="C16" s="6"/>
      <c r="D16" s="6"/>
      <c r="E16" s="6"/>
    </row>
    <row r="17" spans="1:5" ht="33.75">
      <c r="A17" s="12" t="s">
        <v>363</v>
      </c>
      <c r="B17" s="6" t="s">
        <v>31</v>
      </c>
      <c r="C17" s="6"/>
      <c r="D17" s="6"/>
      <c r="E17" s="6"/>
    </row>
    <row r="18" spans="1:5" ht="12.75">
      <c r="A18" s="12" t="s">
        <v>357</v>
      </c>
      <c r="B18" s="6" t="s">
        <v>32</v>
      </c>
      <c r="C18" s="6"/>
      <c r="D18" s="6"/>
      <c r="E18" s="6"/>
    </row>
    <row r="19" spans="1:5" ht="22.5">
      <c r="A19" s="12" t="s">
        <v>358</v>
      </c>
      <c r="B19" s="6" t="s">
        <v>364</v>
      </c>
      <c r="C19" s="6"/>
      <c r="D19" s="6"/>
      <c r="E19" s="6"/>
    </row>
  </sheetData>
  <sheetProtection/>
  <mergeCells count="1">
    <mergeCell ref="A1:E1"/>
  </mergeCells>
  <printOptions/>
  <pageMargins left="0.7" right="0.7" top="0.75" bottom="0.75" header="0.3" footer="0.3"/>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E35"/>
  <sheetViews>
    <sheetView view="pageBreakPreview" zoomScaleSheetLayoutView="100" zoomScalePageLayoutView="0" workbookViewId="0" topLeftCell="A1">
      <selection activeCell="E9" sqref="E9"/>
    </sheetView>
  </sheetViews>
  <sheetFormatPr defaultColWidth="9.140625" defaultRowHeight="12.75"/>
  <cols>
    <col min="1" max="1" width="30.7109375" style="1" customWidth="1"/>
    <col min="2" max="5" width="25.7109375" style="1" customWidth="1"/>
    <col min="6" max="16384" width="9.140625" style="1" customWidth="1"/>
  </cols>
  <sheetData>
    <row r="1" spans="1:5" s="7" customFormat="1" ht="18">
      <c r="A1" s="118" t="s">
        <v>675</v>
      </c>
      <c r="B1" s="118"/>
      <c r="C1" s="118"/>
      <c r="D1" s="118"/>
      <c r="E1" s="118"/>
    </row>
    <row r="2" spans="1:5" ht="12.75">
      <c r="A2" s="88"/>
      <c r="B2" s="88" t="s">
        <v>365</v>
      </c>
      <c r="C2" s="88" t="s">
        <v>61</v>
      </c>
      <c r="D2" s="88" t="s">
        <v>62</v>
      </c>
      <c r="E2" s="88" t="s">
        <v>63</v>
      </c>
    </row>
    <row r="3" spans="1:5" ht="22.5">
      <c r="A3" s="12" t="s">
        <v>41</v>
      </c>
      <c r="B3" s="8" t="s">
        <v>64</v>
      </c>
      <c r="C3" s="9"/>
      <c r="D3" s="9"/>
      <c r="E3" s="9"/>
    </row>
    <row r="4" spans="1:5" ht="12.75">
      <c r="A4" s="12" t="s">
        <v>367</v>
      </c>
      <c r="B4" s="8" t="s">
        <v>79</v>
      </c>
      <c r="C4" s="9"/>
      <c r="D4" s="9"/>
      <c r="E4" s="9"/>
    </row>
    <row r="5" spans="1:5" ht="12.75">
      <c r="A5" s="12" t="s">
        <v>42</v>
      </c>
      <c r="B5" s="8" t="s">
        <v>80</v>
      </c>
      <c r="C5" s="9"/>
      <c r="D5" s="9"/>
      <c r="E5" s="9"/>
    </row>
    <row r="6" spans="1:5" ht="12.75">
      <c r="A6" s="12" t="s">
        <v>43</v>
      </c>
      <c r="B6" s="8" t="s">
        <v>81</v>
      </c>
      <c r="C6" s="9"/>
      <c r="D6" s="9"/>
      <c r="E6" s="9"/>
    </row>
    <row r="7" spans="1:5" ht="12.75">
      <c r="A7" s="12" t="s">
        <v>255</v>
      </c>
      <c r="B7" s="9" t="s">
        <v>44</v>
      </c>
      <c r="C7" s="9"/>
      <c r="D7" s="9"/>
      <c r="E7" s="9"/>
    </row>
    <row r="8" spans="1:5" ht="12.75">
      <c r="A8" s="12" t="s">
        <v>368</v>
      </c>
      <c r="B8" s="9" t="s">
        <v>44</v>
      </c>
      <c r="C8" s="9"/>
      <c r="D8" s="9"/>
      <c r="E8" s="9"/>
    </row>
    <row r="9" spans="1:5" ht="12.75">
      <c r="A9" s="12" t="s">
        <v>369</v>
      </c>
      <c r="B9" s="9" t="s">
        <v>44</v>
      </c>
      <c r="C9" s="9"/>
      <c r="D9" s="9"/>
      <c r="E9" s="9"/>
    </row>
    <row r="10" spans="1:5" ht="22.5">
      <c r="A10" s="12" t="s">
        <v>370</v>
      </c>
      <c r="B10" s="10">
        <v>0.03</v>
      </c>
      <c r="C10" s="9"/>
      <c r="D10" s="9"/>
      <c r="E10" s="9"/>
    </row>
    <row r="11" spans="1:5" ht="12.75">
      <c r="A11" s="12" t="s">
        <v>45</v>
      </c>
      <c r="B11" s="9" t="s">
        <v>46</v>
      </c>
      <c r="C11" s="9"/>
      <c r="D11" s="9"/>
      <c r="E11" s="9"/>
    </row>
    <row r="12" spans="1:5" ht="12.75">
      <c r="A12" s="12" t="s">
        <v>371</v>
      </c>
      <c r="B12" s="9" t="s">
        <v>47</v>
      </c>
      <c r="C12" s="9"/>
      <c r="D12" s="9"/>
      <c r="E12" s="9"/>
    </row>
    <row r="13" spans="1:5" ht="12.75">
      <c r="A13" s="12" t="s">
        <v>372</v>
      </c>
      <c r="B13" s="9">
        <v>0</v>
      </c>
      <c r="C13" s="9"/>
      <c r="D13" s="9"/>
      <c r="E13" s="9"/>
    </row>
    <row r="14" spans="1:5" ht="12.75">
      <c r="A14" s="12" t="s">
        <v>48</v>
      </c>
      <c r="B14" s="10">
        <v>0.28</v>
      </c>
      <c r="C14" s="9"/>
      <c r="D14" s="9"/>
      <c r="E14" s="9"/>
    </row>
    <row r="15" spans="1:5" ht="22.5">
      <c r="A15" s="12" t="s">
        <v>373</v>
      </c>
      <c r="B15" s="8" t="s">
        <v>82</v>
      </c>
      <c r="C15" s="9"/>
      <c r="D15" s="9"/>
      <c r="E15" s="9"/>
    </row>
    <row r="16" spans="1:5" ht="12.75">
      <c r="A16" s="12" t="s">
        <v>374</v>
      </c>
      <c r="B16" s="9" t="s">
        <v>44</v>
      </c>
      <c r="C16" s="9"/>
      <c r="D16" s="9"/>
      <c r="E16" s="9"/>
    </row>
    <row r="17" spans="1:5" ht="12.75">
      <c r="A17" s="12" t="s">
        <v>49</v>
      </c>
      <c r="B17" s="9" t="s">
        <v>44</v>
      </c>
      <c r="C17" s="9"/>
      <c r="D17" s="9"/>
      <c r="E17" s="9"/>
    </row>
    <row r="18" spans="1:5" ht="12.75">
      <c r="A18" s="12" t="s">
        <v>50</v>
      </c>
      <c r="B18" s="9" t="s">
        <v>44</v>
      </c>
      <c r="C18" s="9"/>
      <c r="D18" s="9"/>
      <c r="E18" s="9"/>
    </row>
    <row r="19" spans="1:5" ht="12.75">
      <c r="A19" s="12" t="s">
        <v>375</v>
      </c>
      <c r="B19" s="9" t="s">
        <v>51</v>
      </c>
      <c r="C19" s="9"/>
      <c r="D19" s="9"/>
      <c r="E19" s="9"/>
    </row>
    <row r="20" spans="1:5" ht="12.75">
      <c r="A20" s="12" t="s">
        <v>376</v>
      </c>
      <c r="B20" s="9" t="s">
        <v>44</v>
      </c>
      <c r="C20" s="9"/>
      <c r="D20" s="9"/>
      <c r="E20" s="9"/>
    </row>
    <row r="21" spans="1:5" ht="12.75">
      <c r="A21" s="12" t="s">
        <v>377</v>
      </c>
      <c r="B21" s="10">
        <v>0.1</v>
      </c>
      <c r="C21" s="9"/>
      <c r="D21" s="9"/>
      <c r="E21" s="9"/>
    </row>
    <row r="22" spans="1:5" ht="12.75">
      <c r="A22" s="12" t="s">
        <v>52</v>
      </c>
      <c r="B22" s="8" t="s">
        <v>83</v>
      </c>
      <c r="C22" s="9"/>
      <c r="D22" s="9"/>
      <c r="E22" s="9"/>
    </row>
    <row r="23" spans="1:5" ht="12.75">
      <c r="A23" s="12" t="s">
        <v>65</v>
      </c>
      <c r="B23" s="9" t="s">
        <v>66</v>
      </c>
      <c r="C23" s="9"/>
      <c r="D23" s="11"/>
      <c r="E23" s="9"/>
    </row>
    <row r="24" spans="1:5" ht="12.75">
      <c r="A24" s="12" t="s">
        <v>53</v>
      </c>
      <c r="B24" s="9" t="s">
        <v>54</v>
      </c>
      <c r="C24" s="9"/>
      <c r="D24" s="9"/>
      <c r="E24" s="9"/>
    </row>
    <row r="25" spans="1:5" ht="12.75">
      <c r="A25" s="12" t="s">
        <v>55</v>
      </c>
      <c r="B25" s="9" t="s">
        <v>44</v>
      </c>
      <c r="C25" s="9"/>
      <c r="D25" s="9"/>
      <c r="E25" s="9"/>
    </row>
    <row r="26" spans="1:5" ht="12.75">
      <c r="A26" s="12" t="s">
        <v>378</v>
      </c>
      <c r="B26" s="8" t="s">
        <v>84</v>
      </c>
      <c r="C26" s="9"/>
      <c r="D26" s="9"/>
      <c r="E26" s="9"/>
    </row>
    <row r="27" spans="1:5" ht="12.75">
      <c r="A27" s="12" t="s">
        <v>379</v>
      </c>
      <c r="B27" s="8" t="s">
        <v>383</v>
      </c>
      <c r="C27" s="9"/>
      <c r="D27" s="9"/>
      <c r="E27" s="9"/>
    </row>
    <row r="28" spans="1:5" ht="12.75">
      <c r="A28" s="12" t="s">
        <v>380</v>
      </c>
      <c r="B28" s="9" t="s">
        <v>44</v>
      </c>
      <c r="C28" s="9"/>
      <c r="D28" s="9"/>
      <c r="E28" s="9"/>
    </row>
    <row r="29" spans="1:5" ht="12.75">
      <c r="A29" s="12" t="s">
        <v>56</v>
      </c>
      <c r="B29" s="9" t="s">
        <v>44</v>
      </c>
      <c r="C29" s="9"/>
      <c r="D29" s="9"/>
      <c r="E29" s="9"/>
    </row>
    <row r="30" spans="1:5" ht="12.75">
      <c r="A30" s="12" t="s">
        <v>57</v>
      </c>
      <c r="B30" s="8" t="s">
        <v>83</v>
      </c>
      <c r="C30" s="9"/>
      <c r="D30" s="9"/>
      <c r="E30" s="9"/>
    </row>
    <row r="31" spans="1:5" ht="12.75">
      <c r="A31" s="12" t="s">
        <v>381</v>
      </c>
      <c r="B31" s="8" t="s">
        <v>83</v>
      </c>
      <c r="C31" s="9"/>
      <c r="D31" s="9"/>
      <c r="E31" s="9"/>
    </row>
    <row r="32" spans="1:5" ht="12.75">
      <c r="A32" s="12" t="s">
        <v>382</v>
      </c>
      <c r="B32" s="8" t="s">
        <v>86</v>
      </c>
      <c r="C32" s="9"/>
      <c r="D32" s="9"/>
      <c r="E32" s="9"/>
    </row>
    <row r="33" spans="1:5" ht="12.75">
      <c r="A33" s="12" t="s">
        <v>58</v>
      </c>
      <c r="B33" s="8" t="s">
        <v>87</v>
      </c>
      <c r="C33" s="9"/>
      <c r="D33" s="9"/>
      <c r="E33" s="9"/>
    </row>
    <row r="34" spans="1:5" ht="12.75">
      <c r="A34" s="12" t="s">
        <v>59</v>
      </c>
      <c r="B34" s="8" t="s">
        <v>85</v>
      </c>
      <c r="C34" s="9"/>
      <c r="D34" s="9"/>
      <c r="E34" s="9"/>
    </row>
    <row r="35" spans="1:5" ht="12.75">
      <c r="A35" s="12" t="s">
        <v>60</v>
      </c>
      <c r="B35" s="9" t="s">
        <v>44</v>
      </c>
      <c r="C35" s="9"/>
      <c r="D35" s="9"/>
      <c r="E35" s="9"/>
    </row>
  </sheetData>
  <sheetProtection/>
  <mergeCells count="1">
    <mergeCell ref="A1:E1"/>
  </mergeCells>
  <printOptions/>
  <pageMargins left="0.7" right="0.7" top="0.75" bottom="0.75" header="0.3" footer="0.3"/>
  <pageSetup horizontalDpi="600" verticalDpi="600" orientation="portrait" scale="69" r:id="rId1"/>
</worksheet>
</file>

<file path=xl/worksheets/sheet6.xml><?xml version="1.0" encoding="utf-8"?>
<worksheet xmlns="http://schemas.openxmlformats.org/spreadsheetml/2006/main" xmlns:r="http://schemas.openxmlformats.org/officeDocument/2006/relationships">
  <sheetPr>
    <pageSetUpPr fitToPage="1"/>
  </sheetPr>
  <dimension ref="A1:H490"/>
  <sheetViews>
    <sheetView view="pageBreakPreview" zoomScale="90" zoomScaleNormal="90" zoomScaleSheetLayoutView="90" zoomScalePageLayoutView="0" workbookViewId="0" topLeftCell="A1">
      <selection activeCell="B5" sqref="B5"/>
    </sheetView>
  </sheetViews>
  <sheetFormatPr defaultColWidth="8.8515625" defaultRowHeight="12.75"/>
  <cols>
    <col min="1" max="1" width="4.140625" style="42" customWidth="1"/>
    <col min="2" max="2" width="6.28125" style="44" customWidth="1"/>
    <col min="3" max="3" width="70.28125" style="44" customWidth="1"/>
    <col min="4" max="4" width="11.28125" style="80" customWidth="1"/>
    <col min="5" max="5" width="12.7109375" style="79" customWidth="1"/>
    <col min="6" max="6" width="43.28125" style="42" customWidth="1"/>
    <col min="7" max="7" width="13.140625" style="68" customWidth="1"/>
    <col min="8" max="8" width="30.28125" style="42" customWidth="1"/>
    <col min="9" max="16384" width="8.8515625" style="3" customWidth="1"/>
  </cols>
  <sheetData>
    <row r="1" spans="1:8" s="30" customFormat="1" ht="18">
      <c r="A1" s="120" t="s">
        <v>674</v>
      </c>
      <c r="B1" s="120"/>
      <c r="C1" s="120"/>
      <c r="D1" s="120"/>
      <c r="E1" s="120"/>
      <c r="F1" s="120"/>
      <c r="G1" s="120"/>
      <c r="H1" s="120"/>
    </row>
    <row r="2" spans="1:8" s="100" customFormat="1" ht="12">
      <c r="A2" s="96" t="s">
        <v>676</v>
      </c>
      <c r="B2" s="97"/>
      <c r="C2" s="97"/>
      <c r="D2" s="98"/>
      <c r="E2" s="99"/>
      <c r="F2" s="96"/>
      <c r="G2" s="99"/>
      <c r="H2" s="96"/>
    </row>
    <row r="3" spans="1:8" s="100" customFormat="1" ht="12">
      <c r="A3" s="96"/>
      <c r="B3" s="97"/>
      <c r="C3" s="97"/>
      <c r="D3" s="98"/>
      <c r="E3" s="99"/>
      <c r="F3" s="96"/>
      <c r="G3" s="99"/>
      <c r="H3" s="96"/>
    </row>
    <row r="4" spans="1:8" ht="12.75">
      <c r="A4" s="33"/>
      <c r="B4" s="34"/>
      <c r="C4" s="34"/>
      <c r="D4" s="70"/>
      <c r="E4" s="61"/>
      <c r="F4" s="62" t="s">
        <v>393</v>
      </c>
      <c r="G4" s="63">
        <f>SUM(G6:G490)</f>
        <v>0</v>
      </c>
      <c r="H4" s="33"/>
    </row>
    <row r="5" spans="1:8" s="29" customFormat="1" ht="78.75">
      <c r="A5" s="26"/>
      <c r="B5" s="26"/>
      <c r="C5" s="27" t="s">
        <v>8</v>
      </c>
      <c r="D5" s="27" t="s">
        <v>12</v>
      </c>
      <c r="E5" s="27" t="s">
        <v>13</v>
      </c>
      <c r="F5" s="27" t="s">
        <v>14</v>
      </c>
      <c r="G5" s="28" t="s">
        <v>28</v>
      </c>
      <c r="H5" s="27" t="s">
        <v>15</v>
      </c>
    </row>
    <row r="6" spans="1:8" s="49" customFormat="1" ht="18">
      <c r="A6" s="48"/>
      <c r="B6" s="119"/>
      <c r="C6" s="119"/>
      <c r="D6" s="71"/>
      <c r="E6" s="71"/>
      <c r="F6" s="64"/>
      <c r="G6" s="65"/>
      <c r="H6" s="64"/>
    </row>
    <row r="7" spans="1:8" s="53" customFormat="1" ht="15.75">
      <c r="A7" s="50"/>
      <c r="B7" s="51"/>
      <c r="C7" s="52"/>
      <c r="D7" s="72"/>
      <c r="E7" s="72"/>
      <c r="F7" s="52"/>
      <c r="G7" s="66"/>
      <c r="H7" s="52"/>
    </row>
    <row r="8" spans="1:8" s="53" customFormat="1" ht="15.75">
      <c r="A8" s="54"/>
      <c r="B8" s="55"/>
      <c r="C8" s="52"/>
      <c r="D8" s="75"/>
      <c r="E8" s="76"/>
      <c r="F8" s="54"/>
      <c r="G8" s="66"/>
      <c r="H8" s="54"/>
    </row>
    <row r="9" spans="1:8" s="53" customFormat="1" ht="15.75">
      <c r="A9" s="54"/>
      <c r="B9" s="55"/>
      <c r="C9" s="52"/>
      <c r="D9" s="75"/>
      <c r="E9" s="76"/>
      <c r="F9" s="54"/>
      <c r="G9" s="66"/>
      <c r="H9" s="54"/>
    </row>
    <row r="10" spans="1:8" s="53" customFormat="1" ht="15.75">
      <c r="A10" s="54"/>
      <c r="B10" s="55"/>
      <c r="C10" s="52"/>
      <c r="D10" s="75"/>
      <c r="E10" s="76"/>
      <c r="F10" s="54"/>
      <c r="G10" s="66"/>
      <c r="H10" s="54"/>
    </row>
    <row r="11" spans="1:8" s="53" customFormat="1" ht="15.75">
      <c r="A11" s="54"/>
      <c r="B11" s="55"/>
      <c r="C11" s="52"/>
      <c r="D11" s="75"/>
      <c r="E11" s="76"/>
      <c r="F11" s="54"/>
      <c r="G11" s="66"/>
      <c r="H11" s="54"/>
    </row>
    <row r="12" spans="1:8" ht="12.75">
      <c r="A12" s="36"/>
      <c r="B12" s="38"/>
      <c r="C12" s="38"/>
      <c r="D12" s="73"/>
      <c r="E12" s="74"/>
      <c r="F12" s="36"/>
      <c r="G12" s="67"/>
      <c r="H12" s="36"/>
    </row>
    <row r="13" spans="1:8" ht="12.75">
      <c r="A13" s="36"/>
      <c r="B13" s="38"/>
      <c r="C13" s="38"/>
      <c r="D13" s="73"/>
      <c r="E13" s="74"/>
      <c r="F13" s="36"/>
      <c r="G13" s="67"/>
      <c r="H13" s="36"/>
    </row>
    <row r="14" spans="1:8" ht="12.75">
      <c r="A14" s="36"/>
      <c r="B14" s="38"/>
      <c r="C14" s="38"/>
      <c r="D14" s="73"/>
      <c r="E14" s="74"/>
      <c r="F14" s="36"/>
      <c r="G14" s="67"/>
      <c r="H14" s="36"/>
    </row>
    <row r="15" spans="1:8" s="53" customFormat="1" ht="15.75">
      <c r="A15" s="54"/>
      <c r="B15" s="55"/>
      <c r="C15" s="52"/>
      <c r="D15" s="75"/>
      <c r="E15" s="76"/>
      <c r="F15" s="54"/>
      <c r="G15" s="66"/>
      <c r="H15" s="54"/>
    </row>
    <row r="16" spans="1:8" ht="12.75">
      <c r="A16" s="36"/>
      <c r="B16" s="37"/>
      <c r="C16" s="38"/>
      <c r="D16" s="73"/>
      <c r="E16" s="74"/>
      <c r="F16" s="36"/>
      <c r="G16" s="67"/>
      <c r="H16" s="36"/>
    </row>
    <row r="17" spans="1:8" ht="12.75">
      <c r="A17" s="36"/>
      <c r="B17" s="40"/>
      <c r="C17" s="38"/>
      <c r="D17" s="73"/>
      <c r="E17" s="74"/>
      <c r="F17" s="36"/>
      <c r="G17" s="67"/>
      <c r="H17" s="36"/>
    </row>
    <row r="18" spans="1:8" s="49" customFormat="1" ht="18">
      <c r="A18" s="48"/>
      <c r="B18" s="48"/>
      <c r="C18" s="56"/>
      <c r="D18" s="77"/>
      <c r="E18" s="78"/>
      <c r="F18" s="57"/>
      <c r="G18" s="65"/>
      <c r="H18" s="57"/>
    </row>
    <row r="19" spans="1:8" s="53" customFormat="1" ht="15.75">
      <c r="A19" s="50"/>
      <c r="B19" s="55"/>
      <c r="C19" s="52"/>
      <c r="D19" s="75"/>
      <c r="E19" s="76"/>
      <c r="F19" s="54"/>
      <c r="G19" s="66"/>
      <c r="H19" s="54"/>
    </row>
    <row r="20" spans="1:8" ht="12.75">
      <c r="A20" s="36"/>
      <c r="B20" s="37"/>
      <c r="C20" s="38"/>
      <c r="D20" s="73"/>
      <c r="E20" s="74"/>
      <c r="F20" s="36"/>
      <c r="G20" s="67"/>
      <c r="H20" s="36"/>
    </row>
    <row r="21" spans="1:8" ht="12.75">
      <c r="A21" s="36"/>
      <c r="B21" s="41"/>
      <c r="C21" s="38"/>
      <c r="D21" s="73"/>
      <c r="E21" s="74"/>
      <c r="F21" s="36"/>
      <c r="G21" s="67"/>
      <c r="H21" s="36"/>
    </row>
    <row r="22" spans="1:8" s="53" customFormat="1" ht="15.75">
      <c r="A22" s="54"/>
      <c r="B22" s="55"/>
      <c r="C22" s="52"/>
      <c r="D22" s="75"/>
      <c r="E22" s="76"/>
      <c r="F22" s="54"/>
      <c r="G22" s="66"/>
      <c r="H22" s="54"/>
    </row>
    <row r="23" spans="1:8" ht="12.75">
      <c r="A23" s="36"/>
      <c r="B23" s="37"/>
      <c r="C23" s="38"/>
      <c r="D23" s="73"/>
      <c r="E23" s="74"/>
      <c r="F23" s="36"/>
      <c r="G23" s="67"/>
      <c r="H23" s="36"/>
    </row>
    <row r="24" spans="1:8" ht="12.75">
      <c r="A24" s="36"/>
      <c r="B24" s="41"/>
      <c r="C24" s="38"/>
      <c r="D24" s="73"/>
      <c r="E24" s="74"/>
      <c r="F24" s="36"/>
      <c r="G24" s="67"/>
      <c r="H24" s="36"/>
    </row>
    <row r="25" spans="1:8" ht="12.75">
      <c r="A25" s="36"/>
      <c r="B25" s="37"/>
      <c r="C25" s="38"/>
      <c r="D25" s="73"/>
      <c r="E25" s="74"/>
      <c r="F25" s="36"/>
      <c r="G25" s="67"/>
      <c r="H25" s="36"/>
    </row>
    <row r="26" spans="1:8" ht="12.75">
      <c r="A26" s="36"/>
      <c r="B26" s="41"/>
      <c r="C26" s="46"/>
      <c r="D26" s="73"/>
      <c r="E26" s="74"/>
      <c r="F26" s="36"/>
      <c r="G26" s="67"/>
      <c r="H26" s="36"/>
    </row>
    <row r="27" spans="1:8" ht="12.75">
      <c r="A27" s="36"/>
      <c r="B27" s="38"/>
      <c r="C27" s="38"/>
      <c r="D27" s="73"/>
      <c r="E27" s="74"/>
      <c r="F27" s="36"/>
      <c r="G27" s="67"/>
      <c r="H27" s="36"/>
    </row>
    <row r="28" spans="1:8" ht="12.75">
      <c r="A28" s="36"/>
      <c r="B28" s="36"/>
      <c r="C28" s="38"/>
      <c r="D28" s="73"/>
      <c r="E28" s="74"/>
      <c r="F28" s="36"/>
      <c r="G28" s="67"/>
      <c r="H28" s="36"/>
    </row>
    <row r="29" spans="1:8" ht="12.75">
      <c r="A29" s="36"/>
      <c r="B29" s="38"/>
      <c r="C29" s="38"/>
      <c r="D29" s="73"/>
      <c r="E29" s="74"/>
      <c r="F29" s="36"/>
      <c r="G29" s="67"/>
      <c r="H29" s="36"/>
    </row>
    <row r="30" spans="1:8" ht="12.75">
      <c r="A30" s="36"/>
      <c r="B30" s="36"/>
      <c r="C30" s="38"/>
      <c r="D30" s="73"/>
      <c r="E30" s="74"/>
      <c r="F30" s="36"/>
      <c r="G30" s="67"/>
      <c r="H30" s="36"/>
    </row>
    <row r="31" spans="1:8" ht="12.75">
      <c r="A31" s="36"/>
      <c r="B31" s="39"/>
      <c r="C31" s="40"/>
      <c r="D31" s="73"/>
      <c r="E31" s="74"/>
      <c r="F31" s="36"/>
      <c r="G31" s="67"/>
      <c r="H31" s="36"/>
    </row>
    <row r="32" spans="1:8" ht="12.75">
      <c r="A32" s="36"/>
      <c r="B32" s="36"/>
      <c r="C32" s="38"/>
      <c r="D32" s="73"/>
      <c r="E32" s="74"/>
      <c r="F32" s="36"/>
      <c r="G32" s="67"/>
      <c r="H32" s="36"/>
    </row>
    <row r="33" spans="1:8" ht="12.75">
      <c r="A33" s="36"/>
      <c r="B33" s="38"/>
      <c r="C33" s="38"/>
      <c r="D33" s="73"/>
      <c r="E33" s="74"/>
      <c r="F33" s="36"/>
      <c r="G33" s="67"/>
      <c r="H33" s="36"/>
    </row>
    <row r="34" spans="1:8" s="53" customFormat="1" ht="15.75">
      <c r="A34" s="54"/>
      <c r="B34" s="55"/>
      <c r="C34" s="52"/>
      <c r="D34" s="75"/>
      <c r="E34" s="76"/>
      <c r="F34" s="54"/>
      <c r="G34" s="66"/>
      <c r="H34" s="54"/>
    </row>
    <row r="35" spans="1:8" ht="12.75">
      <c r="A35" s="36"/>
      <c r="B35" s="38"/>
      <c r="C35" s="38"/>
      <c r="D35" s="73"/>
      <c r="E35" s="74"/>
      <c r="F35" s="36"/>
      <c r="G35" s="67"/>
      <c r="H35" s="36"/>
    </row>
    <row r="36" spans="1:8" ht="12.75">
      <c r="A36" s="36"/>
      <c r="B36" s="38"/>
      <c r="C36" s="38"/>
      <c r="D36" s="73"/>
      <c r="E36" s="74"/>
      <c r="F36" s="36"/>
      <c r="G36" s="67"/>
      <c r="H36" s="36"/>
    </row>
    <row r="37" spans="1:8" s="58" customFormat="1" ht="18">
      <c r="A37" s="48"/>
      <c r="B37" s="48"/>
      <c r="C37" s="57"/>
      <c r="D37" s="78"/>
      <c r="E37" s="78"/>
      <c r="F37" s="57"/>
      <c r="G37" s="65"/>
      <c r="H37" s="57"/>
    </row>
    <row r="38" spans="1:8" s="53" customFormat="1" ht="15.75">
      <c r="A38" s="54"/>
      <c r="B38" s="55"/>
      <c r="C38" s="52"/>
      <c r="D38" s="75"/>
      <c r="E38" s="76"/>
      <c r="F38" s="54"/>
      <c r="G38" s="66"/>
      <c r="H38" s="54"/>
    </row>
    <row r="39" spans="1:8" ht="12.75">
      <c r="A39" s="36"/>
      <c r="B39" s="37"/>
      <c r="C39" s="38"/>
      <c r="D39" s="73"/>
      <c r="E39" s="74"/>
      <c r="F39" s="36"/>
      <c r="G39" s="67"/>
      <c r="H39" s="36"/>
    </row>
    <row r="40" spans="1:8" ht="12.75">
      <c r="A40" s="36"/>
      <c r="B40" s="37"/>
      <c r="C40" s="38"/>
      <c r="D40" s="73"/>
      <c r="E40" s="74"/>
      <c r="F40" s="36"/>
      <c r="G40" s="67"/>
      <c r="H40" s="36"/>
    </row>
    <row r="41" spans="1:8" ht="12.75">
      <c r="A41" s="36"/>
      <c r="B41" s="37"/>
      <c r="C41" s="38"/>
      <c r="D41" s="73"/>
      <c r="E41" s="74"/>
      <c r="F41" s="36"/>
      <c r="G41" s="67"/>
      <c r="H41" s="36"/>
    </row>
    <row r="42" spans="1:8" ht="12.75">
      <c r="A42" s="36"/>
      <c r="B42" s="37"/>
      <c r="C42" s="46"/>
      <c r="D42" s="73"/>
      <c r="E42" s="74"/>
      <c r="F42" s="36"/>
      <c r="G42" s="67"/>
      <c r="H42" s="36"/>
    </row>
    <row r="43" spans="1:8" ht="12.75">
      <c r="A43" s="36"/>
      <c r="B43" s="37"/>
      <c r="C43" s="46"/>
      <c r="D43" s="73"/>
      <c r="E43" s="74"/>
      <c r="F43" s="36"/>
      <c r="G43" s="67"/>
      <c r="H43" s="36"/>
    </row>
    <row r="44" spans="1:8" ht="12.75">
      <c r="A44" s="36"/>
      <c r="B44" s="37"/>
      <c r="C44" s="38"/>
      <c r="D44" s="73"/>
      <c r="E44" s="74"/>
      <c r="F44" s="36"/>
      <c r="G44" s="67"/>
      <c r="H44" s="36"/>
    </row>
    <row r="45" spans="1:8" ht="12.75">
      <c r="A45" s="36"/>
      <c r="B45" s="37"/>
      <c r="C45" s="38"/>
      <c r="D45" s="73"/>
      <c r="E45" s="74"/>
      <c r="F45" s="36"/>
      <c r="G45" s="67"/>
      <c r="H45" s="36"/>
    </row>
    <row r="46" spans="1:8" ht="12.75">
      <c r="A46" s="36"/>
      <c r="B46" s="37"/>
      <c r="C46" s="38"/>
      <c r="D46" s="73"/>
      <c r="E46" s="74"/>
      <c r="F46" s="36"/>
      <c r="G46" s="67"/>
      <c r="H46" s="36"/>
    </row>
    <row r="47" spans="1:8" ht="12.75">
      <c r="A47" s="36"/>
      <c r="B47" s="37"/>
      <c r="C47" s="46"/>
      <c r="D47" s="73"/>
      <c r="E47" s="74"/>
      <c r="F47" s="36"/>
      <c r="G47" s="67"/>
      <c r="H47" s="36"/>
    </row>
    <row r="48" spans="1:8" s="53" customFormat="1" ht="15.75">
      <c r="A48" s="54"/>
      <c r="B48" s="55"/>
      <c r="C48" s="52"/>
      <c r="D48" s="75"/>
      <c r="E48" s="76"/>
      <c r="F48" s="54"/>
      <c r="G48" s="66"/>
      <c r="H48" s="54"/>
    </row>
    <row r="49" spans="1:8" ht="12.75">
      <c r="A49" s="36"/>
      <c r="B49" s="37"/>
      <c r="C49" s="38"/>
      <c r="D49" s="73"/>
      <c r="E49" s="74"/>
      <c r="F49" s="36"/>
      <c r="G49" s="67"/>
      <c r="H49" s="36"/>
    </row>
    <row r="50" spans="1:8" s="53" customFormat="1" ht="15.75">
      <c r="A50" s="54"/>
      <c r="B50" s="55"/>
      <c r="C50" s="52"/>
      <c r="D50" s="75"/>
      <c r="E50" s="76"/>
      <c r="F50" s="54"/>
      <c r="G50" s="66"/>
      <c r="H50" s="54"/>
    </row>
    <row r="51" spans="1:8" ht="12.75">
      <c r="A51" s="36"/>
      <c r="B51" s="37"/>
      <c r="C51" s="38"/>
      <c r="D51" s="73"/>
      <c r="E51" s="74"/>
      <c r="F51" s="36"/>
      <c r="G51" s="67"/>
      <c r="H51" s="36"/>
    </row>
    <row r="52" spans="1:8" s="53" customFormat="1" ht="15.75">
      <c r="A52" s="54"/>
      <c r="B52" s="55"/>
      <c r="C52" s="52"/>
      <c r="D52" s="75"/>
      <c r="E52" s="76"/>
      <c r="F52" s="54"/>
      <c r="G52" s="66"/>
      <c r="H52" s="54"/>
    </row>
    <row r="53" spans="1:8" ht="12.75">
      <c r="A53" s="36"/>
      <c r="B53" s="37"/>
      <c r="C53" s="38"/>
      <c r="D53" s="73"/>
      <c r="E53" s="74"/>
      <c r="F53" s="36"/>
      <c r="G53" s="67"/>
      <c r="H53" s="36"/>
    </row>
    <row r="54" spans="1:8" ht="12.75">
      <c r="A54" s="36"/>
      <c r="B54" s="38"/>
      <c r="C54" s="38"/>
      <c r="D54" s="73"/>
      <c r="E54" s="74"/>
      <c r="F54" s="36"/>
      <c r="G54" s="67"/>
      <c r="H54" s="36"/>
    </row>
    <row r="55" spans="1:8" s="49" customFormat="1" ht="18">
      <c r="A55" s="48"/>
      <c r="B55" s="48"/>
      <c r="C55" s="56"/>
      <c r="D55" s="77"/>
      <c r="E55" s="78"/>
      <c r="F55" s="57"/>
      <c r="G55" s="65"/>
      <c r="H55" s="57"/>
    </row>
    <row r="56" spans="1:8" s="53" customFormat="1" ht="15.75">
      <c r="A56" s="50"/>
      <c r="B56" s="55"/>
      <c r="C56" s="52"/>
      <c r="D56" s="75"/>
      <c r="E56" s="76"/>
      <c r="F56" s="54"/>
      <c r="G56" s="66"/>
      <c r="H56" s="54"/>
    </row>
    <row r="57" spans="1:8" ht="12.75">
      <c r="A57" s="36"/>
      <c r="B57" s="37"/>
      <c r="C57" s="38"/>
      <c r="D57" s="73"/>
      <c r="E57" s="74"/>
      <c r="F57" s="36"/>
      <c r="G57" s="67"/>
      <c r="H57" s="36"/>
    </row>
    <row r="58" spans="1:8" ht="12.75">
      <c r="A58" s="36"/>
      <c r="B58" s="37"/>
      <c r="C58" s="46"/>
      <c r="D58" s="73"/>
      <c r="E58" s="74"/>
      <c r="F58" s="36"/>
      <c r="G58" s="67"/>
      <c r="H58" s="36"/>
    </row>
    <row r="59" spans="1:8" ht="12.75">
      <c r="A59" s="36"/>
      <c r="B59" s="37"/>
      <c r="C59" s="46"/>
      <c r="D59" s="73"/>
      <c r="E59" s="74"/>
      <c r="F59" s="36"/>
      <c r="G59" s="67"/>
      <c r="H59" s="36"/>
    </row>
    <row r="60" spans="1:8" ht="12.75">
      <c r="A60" s="36"/>
      <c r="B60" s="37"/>
      <c r="C60" s="38"/>
      <c r="D60" s="73"/>
      <c r="E60" s="74"/>
      <c r="F60" s="36"/>
      <c r="G60" s="67"/>
      <c r="H60" s="36"/>
    </row>
    <row r="61" spans="1:8" s="53" customFormat="1" ht="15.75">
      <c r="A61" s="50"/>
      <c r="B61" s="55"/>
      <c r="C61" s="52"/>
      <c r="D61" s="75"/>
      <c r="E61" s="76"/>
      <c r="F61" s="54"/>
      <c r="G61" s="66"/>
      <c r="H61" s="54"/>
    </row>
    <row r="62" spans="1:8" ht="12.75">
      <c r="A62" s="36"/>
      <c r="B62" s="37"/>
      <c r="C62" s="38"/>
      <c r="D62" s="73"/>
      <c r="E62" s="74"/>
      <c r="F62" s="36"/>
      <c r="G62" s="67"/>
      <c r="H62" s="36"/>
    </row>
    <row r="63" spans="1:8" ht="12.75">
      <c r="A63" s="36"/>
      <c r="B63" s="37"/>
      <c r="C63" s="38"/>
      <c r="D63" s="73"/>
      <c r="E63" s="74"/>
      <c r="F63" s="36"/>
      <c r="G63" s="67"/>
      <c r="H63" s="36"/>
    </row>
    <row r="64" spans="1:8" ht="12.75">
      <c r="A64" s="36"/>
      <c r="B64" s="37"/>
      <c r="C64" s="46"/>
      <c r="D64" s="73"/>
      <c r="E64" s="74"/>
      <c r="F64" s="36"/>
      <c r="G64" s="67"/>
      <c r="H64" s="36"/>
    </row>
    <row r="65" spans="1:8" s="53" customFormat="1" ht="15.75">
      <c r="A65" s="54"/>
      <c r="B65" s="55"/>
      <c r="C65" s="52"/>
      <c r="D65" s="75"/>
      <c r="E65" s="76"/>
      <c r="F65" s="54"/>
      <c r="G65" s="66"/>
      <c r="H65" s="54"/>
    </row>
    <row r="66" spans="1:8" ht="12.75">
      <c r="A66" s="36"/>
      <c r="B66" s="37"/>
      <c r="C66" s="46"/>
      <c r="D66" s="73"/>
      <c r="E66" s="74"/>
      <c r="F66" s="36"/>
      <c r="G66" s="67"/>
      <c r="H66" s="36"/>
    </row>
    <row r="67" spans="1:8" ht="12.75">
      <c r="A67" s="36"/>
      <c r="B67" s="37"/>
      <c r="C67" s="38"/>
      <c r="D67" s="73"/>
      <c r="E67" s="74"/>
      <c r="F67" s="36"/>
      <c r="G67" s="67"/>
      <c r="H67" s="36"/>
    </row>
    <row r="68" spans="1:8" ht="12.75">
      <c r="A68" s="36"/>
      <c r="B68" s="37"/>
      <c r="C68" s="38"/>
      <c r="D68" s="73"/>
      <c r="E68" s="74"/>
      <c r="F68" s="36"/>
      <c r="G68" s="67"/>
      <c r="H68" s="36"/>
    </row>
    <row r="69" spans="1:8" ht="12.75">
      <c r="A69" s="36"/>
      <c r="B69" s="37"/>
      <c r="C69" s="38"/>
      <c r="D69" s="73"/>
      <c r="E69" s="74"/>
      <c r="F69" s="36"/>
      <c r="G69" s="67"/>
      <c r="H69" s="36"/>
    </row>
    <row r="70" spans="1:8" ht="12.75">
      <c r="A70" s="35"/>
      <c r="B70" s="35"/>
      <c r="C70" s="38"/>
      <c r="D70" s="73"/>
      <c r="E70" s="74"/>
      <c r="F70" s="36"/>
      <c r="G70" s="67"/>
      <c r="H70" s="36"/>
    </row>
    <row r="71" spans="1:8" ht="12.75">
      <c r="A71" s="36"/>
      <c r="B71" s="39"/>
      <c r="C71" s="40"/>
      <c r="D71" s="73"/>
      <c r="E71" s="74"/>
      <c r="F71" s="36"/>
      <c r="G71" s="67"/>
      <c r="H71" s="36"/>
    </row>
    <row r="72" spans="1:8" ht="12.75">
      <c r="A72" s="36"/>
      <c r="B72" s="37"/>
      <c r="C72" s="46"/>
      <c r="D72" s="73"/>
      <c r="E72" s="74"/>
      <c r="F72" s="36"/>
      <c r="G72" s="67"/>
      <c r="H72" s="36"/>
    </row>
    <row r="73" spans="1:8" ht="12.75">
      <c r="A73" s="36"/>
      <c r="B73" s="37"/>
      <c r="C73" s="38"/>
      <c r="D73" s="73"/>
      <c r="E73" s="74"/>
      <c r="F73" s="36"/>
      <c r="G73" s="67"/>
      <c r="H73" s="36"/>
    </row>
    <row r="74" spans="1:8" s="53" customFormat="1" ht="15.75">
      <c r="A74" s="54"/>
      <c r="B74" s="55"/>
      <c r="C74" s="52"/>
      <c r="D74" s="75"/>
      <c r="E74" s="76"/>
      <c r="F74" s="54"/>
      <c r="G74" s="66"/>
      <c r="H74" s="54"/>
    </row>
    <row r="75" spans="1:8" ht="12.75">
      <c r="A75" s="36"/>
      <c r="B75" s="37"/>
      <c r="C75" s="38"/>
      <c r="D75" s="73"/>
      <c r="E75" s="74"/>
      <c r="F75" s="36"/>
      <c r="G75" s="67"/>
      <c r="H75" s="36"/>
    </row>
    <row r="76" spans="1:8" ht="12.75">
      <c r="A76" s="36"/>
      <c r="B76" s="37"/>
      <c r="C76" s="38"/>
      <c r="D76" s="73"/>
      <c r="E76" s="74"/>
      <c r="F76" s="36"/>
      <c r="G76" s="67"/>
      <c r="H76" s="36"/>
    </row>
    <row r="77" spans="1:8" s="53" customFormat="1" ht="15.75">
      <c r="A77" s="54"/>
      <c r="B77" s="55"/>
      <c r="C77" s="52"/>
      <c r="D77" s="75"/>
      <c r="E77" s="76"/>
      <c r="F77" s="54"/>
      <c r="G77" s="66"/>
      <c r="H77" s="54"/>
    </row>
    <row r="78" spans="1:8" ht="12.75">
      <c r="A78" s="36"/>
      <c r="B78" s="37"/>
      <c r="C78" s="38"/>
      <c r="D78" s="73"/>
      <c r="E78" s="74"/>
      <c r="F78" s="36"/>
      <c r="G78" s="67"/>
      <c r="H78" s="36"/>
    </row>
    <row r="79" spans="1:8" ht="12.75">
      <c r="A79" s="36"/>
      <c r="B79" s="37"/>
      <c r="C79" s="46"/>
      <c r="D79" s="73"/>
      <c r="E79" s="74"/>
      <c r="F79" s="36"/>
      <c r="G79" s="67"/>
      <c r="H79" s="36"/>
    </row>
    <row r="80" spans="1:8" ht="12.75">
      <c r="A80" s="36"/>
      <c r="B80" s="37"/>
      <c r="C80" s="38"/>
      <c r="D80" s="73"/>
      <c r="E80" s="74"/>
      <c r="F80" s="36"/>
      <c r="G80" s="67"/>
      <c r="H80" s="36"/>
    </row>
    <row r="81" spans="1:8" s="49" customFormat="1" ht="18">
      <c r="A81" s="48"/>
      <c r="B81" s="48"/>
      <c r="C81" s="56"/>
      <c r="D81" s="77"/>
      <c r="E81" s="78"/>
      <c r="F81" s="57"/>
      <c r="G81" s="65"/>
      <c r="H81" s="57"/>
    </row>
    <row r="82" spans="1:8" s="53" customFormat="1" ht="15.75">
      <c r="A82" s="54"/>
      <c r="B82" s="55"/>
      <c r="C82" s="52"/>
      <c r="D82" s="75"/>
      <c r="E82" s="76"/>
      <c r="F82" s="54"/>
      <c r="G82" s="66"/>
      <c r="H82" s="54"/>
    </row>
    <row r="83" spans="1:8" ht="12.75">
      <c r="A83" s="36"/>
      <c r="B83" s="37"/>
      <c r="C83" s="38"/>
      <c r="D83" s="73"/>
      <c r="E83" s="74"/>
      <c r="F83" s="36"/>
      <c r="G83" s="67"/>
      <c r="H83" s="36"/>
    </row>
    <row r="84" spans="1:8" ht="12.75">
      <c r="A84" s="36"/>
      <c r="B84" s="37"/>
      <c r="C84" s="38"/>
      <c r="D84" s="73"/>
      <c r="E84" s="74"/>
      <c r="F84" s="36"/>
      <c r="G84" s="67"/>
      <c r="H84" s="36"/>
    </row>
    <row r="85" spans="1:8" ht="12.75">
      <c r="A85" s="36"/>
      <c r="B85" s="37"/>
      <c r="C85" s="38"/>
      <c r="D85" s="73"/>
      <c r="E85" s="74"/>
      <c r="F85" s="36"/>
      <c r="G85" s="67"/>
      <c r="H85" s="36"/>
    </row>
    <row r="86" spans="1:8" s="53" customFormat="1" ht="15.75">
      <c r="A86" s="54"/>
      <c r="B86" s="55"/>
      <c r="C86" s="52"/>
      <c r="D86" s="75"/>
      <c r="E86" s="76"/>
      <c r="F86" s="54"/>
      <c r="G86" s="66"/>
      <c r="H86" s="54"/>
    </row>
    <row r="87" spans="1:8" ht="12.75">
      <c r="A87" s="36"/>
      <c r="B87" s="37"/>
      <c r="C87" s="38"/>
      <c r="D87" s="73"/>
      <c r="E87" s="74"/>
      <c r="F87" s="36"/>
      <c r="G87" s="67"/>
      <c r="H87" s="36"/>
    </row>
    <row r="88" spans="1:8" ht="12.75">
      <c r="A88" s="36"/>
      <c r="B88" s="37"/>
      <c r="C88" s="38"/>
      <c r="D88" s="73"/>
      <c r="E88" s="74"/>
      <c r="F88" s="36"/>
      <c r="G88" s="67"/>
      <c r="H88" s="36"/>
    </row>
    <row r="89" spans="1:8" ht="12.75">
      <c r="A89" s="36"/>
      <c r="B89" s="37"/>
      <c r="C89" s="38"/>
      <c r="D89" s="73"/>
      <c r="E89" s="74"/>
      <c r="F89" s="36"/>
      <c r="G89" s="67"/>
      <c r="H89" s="36"/>
    </row>
    <row r="90" spans="1:8" ht="12.75">
      <c r="A90" s="36"/>
      <c r="B90" s="37"/>
      <c r="C90" s="46"/>
      <c r="D90" s="73"/>
      <c r="E90" s="74"/>
      <c r="F90" s="36"/>
      <c r="G90" s="67"/>
      <c r="H90" s="36"/>
    </row>
    <row r="91" spans="1:8" s="53" customFormat="1" ht="15.75">
      <c r="A91" s="54"/>
      <c r="B91" s="55"/>
      <c r="C91" s="52"/>
      <c r="D91" s="75"/>
      <c r="E91" s="76"/>
      <c r="F91" s="54"/>
      <c r="G91" s="66"/>
      <c r="H91" s="54"/>
    </row>
    <row r="92" spans="1:8" ht="12.75">
      <c r="A92" s="36"/>
      <c r="B92" s="37"/>
      <c r="C92" s="46"/>
      <c r="D92" s="73"/>
      <c r="E92" s="74"/>
      <c r="F92" s="36"/>
      <c r="G92" s="67"/>
      <c r="H92" s="36"/>
    </row>
    <row r="93" spans="1:8" ht="12.75">
      <c r="A93" s="36"/>
      <c r="B93" s="37"/>
      <c r="C93" s="46"/>
      <c r="D93" s="73"/>
      <c r="E93" s="74"/>
      <c r="F93" s="36"/>
      <c r="G93" s="67"/>
      <c r="H93" s="36"/>
    </row>
    <row r="94" spans="1:8" ht="12.75">
      <c r="A94" s="36"/>
      <c r="B94" s="37"/>
      <c r="C94" s="38"/>
      <c r="D94" s="73"/>
      <c r="E94" s="74"/>
      <c r="F94" s="36"/>
      <c r="G94" s="67"/>
      <c r="H94" s="36"/>
    </row>
    <row r="95" spans="1:8" s="49" customFormat="1" ht="18">
      <c r="A95" s="48"/>
      <c r="B95" s="48"/>
      <c r="C95" s="56"/>
      <c r="D95" s="77"/>
      <c r="E95" s="78"/>
      <c r="F95" s="57"/>
      <c r="G95" s="65"/>
      <c r="H95" s="57"/>
    </row>
    <row r="96" spans="1:8" s="53" customFormat="1" ht="15.75">
      <c r="A96" s="54"/>
      <c r="B96" s="55"/>
      <c r="C96" s="52"/>
      <c r="D96" s="75"/>
      <c r="E96" s="76"/>
      <c r="F96" s="54"/>
      <c r="G96" s="66"/>
      <c r="H96" s="54"/>
    </row>
    <row r="97" spans="1:8" ht="12.75">
      <c r="A97" s="36"/>
      <c r="B97" s="37"/>
      <c r="C97" s="38"/>
      <c r="D97" s="73"/>
      <c r="E97" s="74"/>
      <c r="F97" s="36"/>
      <c r="G97" s="67"/>
      <c r="H97" s="36"/>
    </row>
    <row r="98" spans="1:8" ht="12.75">
      <c r="A98" s="36"/>
      <c r="B98" s="37"/>
      <c r="C98" s="38"/>
      <c r="D98" s="73"/>
      <c r="E98" s="74"/>
      <c r="F98" s="36"/>
      <c r="G98" s="67"/>
      <c r="H98" s="36"/>
    </row>
    <row r="99" spans="1:8" s="53" customFormat="1" ht="15.75">
      <c r="A99" s="54"/>
      <c r="B99" s="55"/>
      <c r="C99" s="52"/>
      <c r="D99" s="75"/>
      <c r="E99" s="76"/>
      <c r="F99" s="54"/>
      <c r="G99" s="66"/>
      <c r="H99" s="54"/>
    </row>
    <row r="100" spans="1:8" ht="12.75">
      <c r="A100" s="36"/>
      <c r="B100" s="37"/>
      <c r="C100" s="38"/>
      <c r="D100" s="73"/>
      <c r="E100" s="74"/>
      <c r="F100" s="36"/>
      <c r="G100" s="67"/>
      <c r="H100" s="36"/>
    </row>
    <row r="101" spans="1:8" ht="12.75">
      <c r="A101" s="36"/>
      <c r="B101" s="37"/>
      <c r="C101" s="38"/>
      <c r="D101" s="73"/>
      <c r="E101" s="74"/>
      <c r="F101" s="36"/>
      <c r="G101" s="67"/>
      <c r="H101" s="36"/>
    </row>
    <row r="102" spans="1:8" ht="12.75">
      <c r="A102" s="36"/>
      <c r="B102" s="37"/>
      <c r="C102" s="38"/>
      <c r="D102" s="73"/>
      <c r="E102" s="74"/>
      <c r="F102" s="36"/>
      <c r="G102" s="67"/>
      <c r="H102" s="36"/>
    </row>
    <row r="103" spans="1:8" ht="12.75">
      <c r="A103" s="36"/>
      <c r="B103" s="37"/>
      <c r="C103" s="38"/>
      <c r="D103" s="73"/>
      <c r="E103" s="74"/>
      <c r="F103" s="36"/>
      <c r="G103" s="67"/>
      <c r="H103" s="36"/>
    </row>
    <row r="104" spans="1:8" s="53" customFormat="1" ht="15.75">
      <c r="A104" s="54"/>
      <c r="B104" s="55"/>
      <c r="C104" s="52"/>
      <c r="D104" s="75"/>
      <c r="E104" s="76"/>
      <c r="F104" s="54"/>
      <c r="G104" s="66"/>
      <c r="H104" s="54"/>
    </row>
    <row r="105" spans="1:8" ht="12.75">
      <c r="A105" s="36"/>
      <c r="B105" s="37"/>
      <c r="C105" s="38"/>
      <c r="D105" s="73"/>
      <c r="E105" s="74"/>
      <c r="F105" s="36"/>
      <c r="G105" s="67"/>
      <c r="H105" s="36"/>
    </row>
    <row r="106" spans="1:8" s="53" customFormat="1" ht="15.75">
      <c r="A106" s="54"/>
      <c r="B106" s="55"/>
      <c r="C106" s="52"/>
      <c r="D106" s="75"/>
      <c r="E106" s="76"/>
      <c r="F106" s="54"/>
      <c r="G106" s="66"/>
      <c r="H106" s="54"/>
    </row>
    <row r="107" spans="1:8" ht="12.75">
      <c r="A107" s="36"/>
      <c r="B107" s="37"/>
      <c r="C107" s="38"/>
      <c r="D107" s="73"/>
      <c r="E107" s="74"/>
      <c r="F107" s="36"/>
      <c r="G107" s="67"/>
      <c r="H107" s="36"/>
    </row>
    <row r="108" spans="1:8" ht="12.75">
      <c r="A108" s="36"/>
      <c r="B108" s="37"/>
      <c r="C108" s="38"/>
      <c r="D108" s="73"/>
      <c r="E108" s="74"/>
      <c r="F108" s="36"/>
      <c r="G108" s="67"/>
      <c r="H108" s="36"/>
    </row>
    <row r="109" spans="1:8" ht="12.75">
      <c r="A109" s="36"/>
      <c r="B109" s="37"/>
      <c r="C109" s="38"/>
      <c r="D109" s="73"/>
      <c r="E109" s="74"/>
      <c r="F109" s="36"/>
      <c r="G109" s="67"/>
      <c r="H109" s="36"/>
    </row>
    <row r="110" spans="1:8" ht="12.75">
      <c r="A110" s="36"/>
      <c r="B110" s="37"/>
      <c r="C110" s="38"/>
      <c r="D110" s="73"/>
      <c r="E110" s="74"/>
      <c r="F110" s="36"/>
      <c r="G110" s="67"/>
      <c r="H110" s="36"/>
    </row>
    <row r="111" spans="1:8" ht="12.75">
      <c r="A111" s="36"/>
      <c r="B111" s="37"/>
      <c r="C111" s="38"/>
      <c r="D111" s="73"/>
      <c r="E111" s="74"/>
      <c r="F111" s="36"/>
      <c r="G111" s="67"/>
      <c r="H111" s="36"/>
    </row>
    <row r="112" spans="1:8" s="49" customFormat="1" ht="18">
      <c r="A112" s="48"/>
      <c r="B112" s="48"/>
      <c r="C112" s="56"/>
      <c r="D112" s="77"/>
      <c r="E112" s="78"/>
      <c r="F112" s="57"/>
      <c r="G112" s="65"/>
      <c r="H112" s="57"/>
    </row>
    <row r="113" spans="1:8" s="53" customFormat="1" ht="15.75">
      <c r="A113" s="54"/>
      <c r="B113" s="55"/>
      <c r="C113" s="52"/>
      <c r="D113" s="75"/>
      <c r="E113" s="76"/>
      <c r="F113" s="54"/>
      <c r="G113" s="66"/>
      <c r="H113" s="54"/>
    </row>
    <row r="114" spans="1:8" ht="12.75">
      <c r="A114" s="36"/>
      <c r="B114" s="37"/>
      <c r="C114" s="38"/>
      <c r="D114" s="73"/>
      <c r="E114" s="74"/>
      <c r="F114" s="36"/>
      <c r="G114" s="67"/>
      <c r="H114" s="36"/>
    </row>
    <row r="115" spans="1:8" ht="12.75">
      <c r="A115" s="36"/>
      <c r="B115" s="37"/>
      <c r="C115" s="38"/>
      <c r="D115" s="73"/>
      <c r="E115" s="74"/>
      <c r="F115" s="36"/>
      <c r="G115" s="67"/>
      <c r="H115" s="36"/>
    </row>
    <row r="116" spans="1:8" ht="12.75">
      <c r="A116" s="36"/>
      <c r="B116" s="37"/>
      <c r="C116" s="38"/>
      <c r="D116" s="73"/>
      <c r="E116" s="74"/>
      <c r="F116" s="36"/>
      <c r="G116" s="67"/>
      <c r="H116" s="36"/>
    </row>
    <row r="117" spans="1:8" ht="12.75">
      <c r="A117" s="36"/>
      <c r="B117" s="37"/>
      <c r="C117" s="38"/>
      <c r="D117" s="73"/>
      <c r="E117" s="74"/>
      <c r="F117" s="36"/>
      <c r="G117" s="67"/>
      <c r="H117" s="36"/>
    </row>
    <row r="118" spans="1:8" ht="12.75">
      <c r="A118" s="36"/>
      <c r="B118" s="37"/>
      <c r="C118" s="38"/>
      <c r="D118" s="73"/>
      <c r="E118" s="74"/>
      <c r="F118" s="36"/>
      <c r="G118" s="67"/>
      <c r="H118" s="36"/>
    </row>
    <row r="119" spans="1:8" s="53" customFormat="1" ht="15.75">
      <c r="A119" s="54"/>
      <c r="B119" s="55"/>
      <c r="C119" s="52"/>
      <c r="D119" s="75"/>
      <c r="E119" s="76"/>
      <c r="F119" s="54"/>
      <c r="G119" s="66"/>
      <c r="H119" s="54"/>
    </row>
    <row r="120" spans="1:8" ht="12.75">
      <c r="A120" s="36"/>
      <c r="B120" s="37"/>
      <c r="C120" s="38"/>
      <c r="D120" s="73"/>
      <c r="E120" s="74"/>
      <c r="F120" s="36"/>
      <c r="G120" s="67"/>
      <c r="H120" s="36"/>
    </row>
    <row r="121" spans="1:8" ht="12.75">
      <c r="A121" s="36"/>
      <c r="B121" s="37"/>
      <c r="C121" s="38"/>
      <c r="D121" s="73"/>
      <c r="E121" s="74"/>
      <c r="F121" s="36"/>
      <c r="G121" s="67"/>
      <c r="H121" s="36"/>
    </row>
    <row r="122" spans="1:8" ht="12.75">
      <c r="A122" s="36"/>
      <c r="B122" s="37"/>
      <c r="C122" s="38"/>
      <c r="D122" s="73"/>
      <c r="E122" s="74"/>
      <c r="F122" s="36"/>
      <c r="G122" s="67"/>
      <c r="H122" s="36"/>
    </row>
    <row r="123" spans="1:8" s="53" customFormat="1" ht="15.75">
      <c r="A123" s="54"/>
      <c r="B123" s="55"/>
      <c r="C123" s="52"/>
      <c r="D123" s="75"/>
      <c r="E123" s="76"/>
      <c r="F123" s="54"/>
      <c r="G123" s="66"/>
      <c r="H123" s="54"/>
    </row>
    <row r="124" spans="1:8" ht="12.75">
      <c r="A124" s="36"/>
      <c r="B124" s="37"/>
      <c r="C124" s="38"/>
      <c r="D124" s="73"/>
      <c r="E124" s="74"/>
      <c r="F124" s="36"/>
      <c r="G124" s="67"/>
      <c r="H124" s="36"/>
    </row>
    <row r="125" spans="1:8" s="53" customFormat="1" ht="15.75">
      <c r="A125" s="54"/>
      <c r="B125" s="55"/>
      <c r="C125" s="52"/>
      <c r="D125" s="75"/>
      <c r="E125" s="76"/>
      <c r="F125" s="54"/>
      <c r="G125" s="66"/>
      <c r="H125" s="54"/>
    </row>
    <row r="126" spans="1:8" ht="12.75">
      <c r="A126" s="36"/>
      <c r="B126" s="37"/>
      <c r="C126" s="38"/>
      <c r="D126" s="73"/>
      <c r="E126" s="74"/>
      <c r="F126" s="36"/>
      <c r="G126" s="67"/>
      <c r="H126" s="36"/>
    </row>
    <row r="127" spans="1:8" ht="12.75">
      <c r="A127" s="36"/>
      <c r="B127" s="37"/>
      <c r="C127" s="38"/>
      <c r="D127" s="73"/>
      <c r="E127" s="74"/>
      <c r="F127" s="36"/>
      <c r="G127" s="67"/>
      <c r="H127" s="36"/>
    </row>
    <row r="128" spans="1:8" s="53" customFormat="1" ht="15.75">
      <c r="A128" s="54"/>
      <c r="B128" s="55"/>
      <c r="C128" s="52"/>
      <c r="D128" s="75"/>
      <c r="E128" s="76"/>
      <c r="F128" s="54"/>
      <c r="G128" s="66"/>
      <c r="H128" s="54"/>
    </row>
    <row r="129" spans="1:8" ht="12.75">
      <c r="A129" s="36"/>
      <c r="B129" s="37"/>
      <c r="C129" s="38"/>
      <c r="D129" s="73"/>
      <c r="E129" s="74"/>
      <c r="F129" s="36"/>
      <c r="G129" s="67"/>
      <c r="H129" s="36"/>
    </row>
    <row r="130" spans="1:8" s="53" customFormat="1" ht="15.75">
      <c r="A130" s="54"/>
      <c r="B130" s="55"/>
      <c r="C130" s="52"/>
      <c r="D130" s="75"/>
      <c r="E130" s="76"/>
      <c r="F130" s="54"/>
      <c r="G130" s="66"/>
      <c r="H130" s="54"/>
    </row>
    <row r="131" spans="1:8" ht="12.75">
      <c r="A131" s="36"/>
      <c r="B131" s="37"/>
      <c r="C131" s="38"/>
      <c r="D131" s="73"/>
      <c r="E131" s="74"/>
      <c r="F131" s="36"/>
      <c r="G131" s="67"/>
      <c r="H131" s="36"/>
    </row>
    <row r="132" spans="1:8" s="53" customFormat="1" ht="15.75">
      <c r="A132" s="54"/>
      <c r="B132" s="55"/>
      <c r="C132" s="52"/>
      <c r="D132" s="75"/>
      <c r="E132" s="76"/>
      <c r="F132" s="54"/>
      <c r="G132" s="66"/>
      <c r="H132" s="54"/>
    </row>
    <row r="133" spans="1:8" ht="12.75">
      <c r="A133" s="36"/>
      <c r="B133" s="37"/>
      <c r="C133" s="38"/>
      <c r="D133" s="73"/>
      <c r="E133" s="74"/>
      <c r="F133" s="36"/>
      <c r="G133" s="67"/>
      <c r="H133" s="36"/>
    </row>
    <row r="134" spans="1:8" ht="12.75">
      <c r="A134" s="36"/>
      <c r="B134" s="38"/>
      <c r="C134" s="38"/>
      <c r="D134" s="73"/>
      <c r="E134" s="74"/>
      <c r="F134" s="36"/>
      <c r="G134" s="67"/>
      <c r="H134" s="36"/>
    </row>
    <row r="135" spans="1:8" s="49" customFormat="1" ht="18">
      <c r="A135" s="48"/>
      <c r="B135" s="48"/>
      <c r="C135" s="56"/>
      <c r="D135" s="77"/>
      <c r="E135" s="78"/>
      <c r="F135" s="57"/>
      <c r="G135" s="65"/>
      <c r="H135" s="57"/>
    </row>
    <row r="136" spans="1:8" s="53" customFormat="1" ht="15.75">
      <c r="A136" s="54"/>
      <c r="B136" s="55"/>
      <c r="C136" s="52"/>
      <c r="D136" s="75"/>
      <c r="E136" s="76"/>
      <c r="F136" s="54"/>
      <c r="G136" s="66"/>
      <c r="H136" s="54"/>
    </row>
    <row r="137" spans="1:8" ht="12.75">
      <c r="A137" s="36"/>
      <c r="B137" s="37"/>
      <c r="C137" s="38"/>
      <c r="D137" s="73"/>
      <c r="E137" s="74"/>
      <c r="F137" s="36"/>
      <c r="G137" s="67"/>
      <c r="H137" s="36"/>
    </row>
    <row r="138" spans="1:8" ht="12.75">
      <c r="A138" s="36"/>
      <c r="B138" s="37"/>
      <c r="C138" s="38"/>
      <c r="D138" s="73"/>
      <c r="E138" s="74"/>
      <c r="F138" s="36"/>
      <c r="G138" s="67"/>
      <c r="H138" s="36"/>
    </row>
    <row r="139" spans="1:8" s="53" customFormat="1" ht="15.75">
      <c r="A139" s="54"/>
      <c r="B139" s="55"/>
      <c r="C139" s="52"/>
      <c r="D139" s="75"/>
      <c r="E139" s="76"/>
      <c r="F139" s="54"/>
      <c r="G139" s="66"/>
      <c r="H139" s="54"/>
    </row>
    <row r="140" spans="1:8" ht="12.75">
      <c r="A140" s="36"/>
      <c r="B140" s="37"/>
      <c r="C140" s="38"/>
      <c r="D140" s="73"/>
      <c r="E140" s="74"/>
      <c r="F140" s="36"/>
      <c r="G140" s="67"/>
      <c r="H140" s="36"/>
    </row>
    <row r="141" spans="1:8" s="53" customFormat="1" ht="15.75">
      <c r="A141" s="54"/>
      <c r="B141" s="55"/>
      <c r="C141" s="52"/>
      <c r="D141" s="75"/>
      <c r="E141" s="76"/>
      <c r="F141" s="54"/>
      <c r="G141" s="66"/>
      <c r="H141" s="54"/>
    </row>
    <row r="142" spans="1:8" ht="12.75">
      <c r="A142" s="36"/>
      <c r="B142" s="37"/>
      <c r="C142" s="38"/>
      <c r="D142" s="73"/>
      <c r="E142" s="74"/>
      <c r="F142" s="36"/>
      <c r="G142" s="67"/>
      <c r="H142" s="36"/>
    </row>
    <row r="143" spans="1:8" ht="12.75">
      <c r="A143" s="36"/>
      <c r="B143" s="37"/>
      <c r="C143" s="38"/>
      <c r="D143" s="73"/>
      <c r="E143" s="74"/>
      <c r="F143" s="36"/>
      <c r="G143" s="67"/>
      <c r="H143" s="36"/>
    </row>
    <row r="144" spans="1:8" ht="12.75">
      <c r="A144" s="36"/>
      <c r="B144" s="37"/>
      <c r="C144" s="38"/>
      <c r="D144" s="73"/>
      <c r="E144" s="74"/>
      <c r="F144" s="36"/>
      <c r="G144" s="67"/>
      <c r="H144" s="36"/>
    </row>
    <row r="145" spans="1:8" ht="12.75">
      <c r="A145" s="36"/>
      <c r="B145" s="37"/>
      <c r="C145" s="38"/>
      <c r="D145" s="73"/>
      <c r="E145" s="74"/>
      <c r="F145" s="36"/>
      <c r="G145" s="67"/>
      <c r="H145" s="36"/>
    </row>
    <row r="146" spans="1:8" ht="12.75">
      <c r="A146" s="36"/>
      <c r="B146" s="37"/>
      <c r="C146" s="38"/>
      <c r="D146" s="73"/>
      <c r="E146" s="74"/>
      <c r="F146" s="36"/>
      <c r="G146" s="67"/>
      <c r="H146" s="36"/>
    </row>
    <row r="147" spans="1:8" s="53" customFormat="1" ht="15.75">
      <c r="A147" s="54"/>
      <c r="B147" s="55"/>
      <c r="C147" s="52"/>
      <c r="D147" s="75"/>
      <c r="E147" s="76"/>
      <c r="F147" s="54"/>
      <c r="G147" s="66"/>
      <c r="H147" s="54"/>
    </row>
    <row r="148" spans="1:8" ht="12.75">
      <c r="A148" s="36"/>
      <c r="B148" s="37"/>
      <c r="C148" s="38"/>
      <c r="D148" s="73"/>
      <c r="E148" s="74"/>
      <c r="F148" s="36"/>
      <c r="G148" s="67"/>
      <c r="H148" s="36"/>
    </row>
    <row r="149" spans="1:8" s="53" customFormat="1" ht="15.75">
      <c r="A149" s="54"/>
      <c r="B149" s="55"/>
      <c r="C149" s="52"/>
      <c r="D149" s="75"/>
      <c r="E149" s="76"/>
      <c r="F149" s="54"/>
      <c r="G149" s="66"/>
      <c r="H149" s="54"/>
    </row>
    <row r="150" spans="1:8" ht="12.75">
      <c r="A150" s="36"/>
      <c r="B150" s="37"/>
      <c r="C150" s="38"/>
      <c r="D150" s="73"/>
      <c r="E150" s="74"/>
      <c r="F150" s="36"/>
      <c r="G150" s="67"/>
      <c r="H150" s="36"/>
    </row>
    <row r="151" spans="1:8" s="53" customFormat="1" ht="15.75">
      <c r="A151" s="54"/>
      <c r="B151" s="55"/>
      <c r="C151" s="52"/>
      <c r="D151" s="75"/>
      <c r="E151" s="76"/>
      <c r="F151" s="54"/>
      <c r="G151" s="66"/>
      <c r="H151" s="54"/>
    </row>
    <row r="152" spans="1:8" ht="12.75">
      <c r="A152" s="36"/>
      <c r="B152" s="37"/>
      <c r="C152" s="38"/>
      <c r="D152" s="73"/>
      <c r="E152" s="74"/>
      <c r="F152" s="36"/>
      <c r="G152" s="67"/>
      <c r="H152" s="36"/>
    </row>
    <row r="153" spans="1:8" ht="12.75">
      <c r="A153" s="36"/>
      <c r="B153" s="37"/>
      <c r="C153" s="38"/>
      <c r="D153" s="73"/>
      <c r="E153" s="74"/>
      <c r="F153" s="36"/>
      <c r="G153" s="67"/>
      <c r="H153" s="36"/>
    </row>
    <row r="154" spans="1:8" s="53" customFormat="1" ht="15.75">
      <c r="A154" s="54"/>
      <c r="B154" s="55"/>
      <c r="C154" s="52"/>
      <c r="D154" s="75"/>
      <c r="E154" s="76"/>
      <c r="F154" s="54"/>
      <c r="G154" s="66"/>
      <c r="H154" s="54"/>
    </row>
    <row r="155" spans="1:8" ht="12.75">
      <c r="A155" s="36"/>
      <c r="B155" s="37"/>
      <c r="C155" s="38"/>
      <c r="D155" s="73"/>
      <c r="E155" s="74"/>
      <c r="F155" s="36"/>
      <c r="G155" s="67"/>
      <c r="H155" s="36"/>
    </row>
    <row r="156" spans="1:8" ht="12.75">
      <c r="A156" s="36"/>
      <c r="B156" s="37"/>
      <c r="C156" s="38"/>
      <c r="D156" s="73"/>
      <c r="E156" s="74"/>
      <c r="F156" s="36"/>
      <c r="G156" s="67"/>
      <c r="H156" s="36"/>
    </row>
    <row r="157" spans="1:8" ht="12.75">
      <c r="A157" s="36"/>
      <c r="B157" s="37"/>
      <c r="C157" s="38"/>
      <c r="D157" s="73"/>
      <c r="E157" s="74"/>
      <c r="F157" s="36"/>
      <c r="G157" s="67"/>
      <c r="H157" s="36"/>
    </row>
    <row r="158" spans="1:8" ht="12.75">
      <c r="A158" s="36"/>
      <c r="B158" s="37"/>
      <c r="C158" s="47"/>
      <c r="D158" s="73"/>
      <c r="E158" s="74"/>
      <c r="F158" s="36"/>
      <c r="G158" s="67"/>
      <c r="H158" s="36"/>
    </row>
    <row r="159" spans="1:8" ht="12.75">
      <c r="A159" s="36"/>
      <c r="B159" s="37"/>
      <c r="C159" s="47"/>
      <c r="D159" s="73"/>
      <c r="E159" s="74"/>
      <c r="F159" s="36"/>
      <c r="G159" s="67"/>
      <c r="H159" s="36"/>
    </row>
    <row r="160" spans="1:8" s="53" customFormat="1" ht="15.75">
      <c r="A160" s="54"/>
      <c r="B160" s="55"/>
      <c r="C160" s="52"/>
      <c r="D160" s="75"/>
      <c r="E160" s="76"/>
      <c r="F160" s="54"/>
      <c r="G160" s="66"/>
      <c r="H160" s="54"/>
    </row>
    <row r="161" spans="1:8" ht="12.75">
      <c r="A161" s="36"/>
      <c r="B161" s="37"/>
      <c r="C161" s="38"/>
      <c r="D161" s="73"/>
      <c r="E161" s="74"/>
      <c r="F161" s="36"/>
      <c r="G161" s="67"/>
      <c r="H161" s="36"/>
    </row>
    <row r="162" spans="1:8" ht="12.75">
      <c r="A162" s="36"/>
      <c r="B162" s="37"/>
      <c r="C162" s="47"/>
      <c r="D162" s="73"/>
      <c r="E162" s="74"/>
      <c r="F162" s="36"/>
      <c r="G162" s="67"/>
      <c r="H162" s="36"/>
    </row>
    <row r="163" spans="1:8" ht="12.75">
      <c r="A163" s="36"/>
      <c r="B163" s="37"/>
      <c r="C163" s="38"/>
      <c r="D163" s="73"/>
      <c r="E163" s="74"/>
      <c r="F163" s="36"/>
      <c r="G163" s="67"/>
      <c r="H163" s="36"/>
    </row>
    <row r="164" spans="1:8" ht="12.75">
      <c r="A164" s="36"/>
      <c r="B164" s="37"/>
      <c r="C164" s="38"/>
      <c r="D164" s="73"/>
      <c r="E164" s="74"/>
      <c r="F164" s="36"/>
      <c r="G164" s="67"/>
      <c r="H164" s="36"/>
    </row>
    <row r="165" spans="1:8" ht="12.75">
      <c r="A165" s="36"/>
      <c r="B165" s="38"/>
      <c r="C165" s="38"/>
      <c r="D165" s="73"/>
      <c r="E165" s="74"/>
      <c r="F165" s="36"/>
      <c r="G165" s="67"/>
      <c r="H165" s="36"/>
    </row>
    <row r="166" spans="1:8" s="49" customFormat="1" ht="18">
      <c r="A166" s="48"/>
      <c r="B166" s="48"/>
      <c r="C166" s="56"/>
      <c r="D166" s="77"/>
      <c r="E166" s="78"/>
      <c r="F166" s="57"/>
      <c r="G166" s="65"/>
      <c r="H166" s="57"/>
    </row>
    <row r="167" spans="1:8" s="53" customFormat="1" ht="15.75">
      <c r="A167" s="54"/>
      <c r="B167" s="55"/>
      <c r="C167" s="52"/>
      <c r="D167" s="75"/>
      <c r="E167" s="76"/>
      <c r="F167" s="54"/>
      <c r="G167" s="66"/>
      <c r="H167" s="54"/>
    </row>
    <row r="168" spans="1:8" ht="12.75">
      <c r="A168" s="36"/>
      <c r="B168" s="37"/>
      <c r="C168" s="38"/>
      <c r="D168" s="73"/>
      <c r="E168" s="74"/>
      <c r="F168" s="36"/>
      <c r="G168" s="67"/>
      <c r="H168" s="36"/>
    </row>
    <row r="169" spans="1:8" ht="12.75">
      <c r="A169" s="36"/>
      <c r="B169" s="37"/>
      <c r="C169" s="38"/>
      <c r="D169" s="73"/>
      <c r="E169" s="74"/>
      <c r="F169" s="36"/>
      <c r="G169" s="67"/>
      <c r="H169" s="36"/>
    </row>
    <row r="170" spans="1:8" s="53" customFormat="1" ht="15.75">
      <c r="A170" s="54"/>
      <c r="B170" s="55"/>
      <c r="C170" s="52"/>
      <c r="D170" s="75"/>
      <c r="E170" s="76"/>
      <c r="F170" s="54"/>
      <c r="G170" s="66"/>
      <c r="H170" s="54"/>
    </row>
    <row r="171" spans="1:8" ht="12.75">
      <c r="A171" s="36"/>
      <c r="B171" s="37"/>
      <c r="C171" s="38"/>
      <c r="D171" s="73"/>
      <c r="E171" s="74"/>
      <c r="F171" s="36"/>
      <c r="G171" s="67"/>
      <c r="H171" s="36"/>
    </row>
    <row r="172" spans="1:8" ht="12.75">
      <c r="A172" s="36"/>
      <c r="B172" s="37"/>
      <c r="C172" s="38"/>
      <c r="D172" s="73"/>
      <c r="E172" s="74"/>
      <c r="F172" s="36"/>
      <c r="G172" s="67"/>
      <c r="H172" s="36"/>
    </row>
    <row r="173" spans="1:8" ht="12.75">
      <c r="A173" s="36"/>
      <c r="B173" s="37"/>
      <c r="C173" s="38"/>
      <c r="D173" s="73"/>
      <c r="E173" s="74"/>
      <c r="F173" s="36"/>
      <c r="G173" s="67"/>
      <c r="H173" s="36"/>
    </row>
    <row r="174" spans="1:8" s="53" customFormat="1" ht="15.75">
      <c r="A174" s="54"/>
      <c r="B174" s="55"/>
      <c r="C174" s="52"/>
      <c r="D174" s="75"/>
      <c r="E174" s="76"/>
      <c r="F174" s="54"/>
      <c r="G174" s="66"/>
      <c r="H174" s="54"/>
    </row>
    <row r="175" spans="1:8" ht="12.75">
      <c r="A175" s="36"/>
      <c r="B175" s="37"/>
      <c r="C175" s="38"/>
      <c r="D175" s="73"/>
      <c r="E175" s="74"/>
      <c r="F175" s="36"/>
      <c r="G175" s="67"/>
      <c r="H175" s="36"/>
    </row>
    <row r="176" spans="1:8" ht="12.75">
      <c r="A176" s="36"/>
      <c r="B176" s="37"/>
      <c r="C176" s="38"/>
      <c r="D176" s="73"/>
      <c r="E176" s="74"/>
      <c r="F176" s="36"/>
      <c r="G176" s="67"/>
      <c r="H176" s="36"/>
    </row>
    <row r="177" spans="1:8" ht="12.75">
      <c r="A177" s="36"/>
      <c r="B177" s="40"/>
      <c r="C177" s="38"/>
      <c r="D177" s="73"/>
      <c r="E177" s="74"/>
      <c r="F177" s="36"/>
      <c r="G177" s="67"/>
      <c r="H177" s="36"/>
    </row>
    <row r="178" spans="1:8" s="49" customFormat="1" ht="18">
      <c r="A178" s="48"/>
      <c r="B178" s="48"/>
      <c r="C178" s="56"/>
      <c r="D178" s="77"/>
      <c r="E178" s="78"/>
      <c r="F178" s="57"/>
      <c r="G178" s="65"/>
      <c r="H178" s="57"/>
    </row>
    <row r="179" spans="1:8" s="53" customFormat="1" ht="15.75">
      <c r="A179" s="54"/>
      <c r="B179" s="55"/>
      <c r="C179" s="52"/>
      <c r="D179" s="75"/>
      <c r="E179" s="76"/>
      <c r="F179" s="54"/>
      <c r="G179" s="66"/>
      <c r="H179" s="54"/>
    </row>
    <row r="180" spans="1:8" ht="12.75">
      <c r="A180" s="36"/>
      <c r="B180" s="37"/>
      <c r="C180" s="38"/>
      <c r="D180" s="73"/>
      <c r="E180" s="74"/>
      <c r="F180" s="36"/>
      <c r="G180" s="67"/>
      <c r="H180" s="36"/>
    </row>
    <row r="181" spans="1:8" s="53" customFormat="1" ht="15.75">
      <c r="A181" s="54"/>
      <c r="B181" s="55"/>
      <c r="C181" s="52"/>
      <c r="D181" s="75"/>
      <c r="E181" s="76"/>
      <c r="F181" s="54"/>
      <c r="G181" s="66"/>
      <c r="H181" s="54"/>
    </row>
    <row r="182" spans="1:8" ht="12.75">
      <c r="A182" s="36"/>
      <c r="B182" s="37"/>
      <c r="C182" s="38"/>
      <c r="D182" s="73"/>
      <c r="E182" s="74"/>
      <c r="F182" s="36"/>
      <c r="G182" s="67"/>
      <c r="H182" s="36"/>
    </row>
    <row r="183" spans="1:8" ht="12.75">
      <c r="A183" s="36"/>
      <c r="B183" s="37"/>
      <c r="C183" s="38"/>
      <c r="D183" s="73"/>
      <c r="E183" s="74"/>
      <c r="F183" s="36"/>
      <c r="G183" s="67"/>
      <c r="H183" s="36"/>
    </row>
    <row r="184" spans="1:8" s="53" customFormat="1" ht="15.75">
      <c r="A184" s="54"/>
      <c r="B184" s="55"/>
      <c r="C184" s="52"/>
      <c r="D184" s="75"/>
      <c r="E184" s="76"/>
      <c r="F184" s="54"/>
      <c r="G184" s="66"/>
      <c r="H184" s="54"/>
    </row>
    <row r="185" spans="1:8" ht="12.75">
      <c r="A185" s="36"/>
      <c r="B185" s="37"/>
      <c r="C185" s="38"/>
      <c r="D185" s="73"/>
      <c r="E185" s="74"/>
      <c r="F185" s="36"/>
      <c r="G185" s="67"/>
      <c r="H185" s="36"/>
    </row>
    <row r="186" spans="1:8" ht="12.75">
      <c r="A186" s="36"/>
      <c r="B186" s="37"/>
      <c r="C186" s="38"/>
      <c r="D186" s="73"/>
      <c r="E186" s="74"/>
      <c r="F186" s="36"/>
      <c r="G186" s="67"/>
      <c r="H186" s="36"/>
    </row>
    <row r="187" spans="1:8" s="53" customFormat="1" ht="15.75">
      <c r="A187" s="54"/>
      <c r="B187" s="55"/>
      <c r="C187" s="52"/>
      <c r="D187" s="75"/>
      <c r="E187" s="76"/>
      <c r="F187" s="54"/>
      <c r="G187" s="66"/>
      <c r="H187" s="54"/>
    </row>
    <row r="188" spans="1:8" ht="12.75">
      <c r="A188" s="36"/>
      <c r="B188" s="37"/>
      <c r="C188" s="38"/>
      <c r="D188" s="73"/>
      <c r="E188" s="74"/>
      <c r="F188" s="36"/>
      <c r="G188" s="67"/>
      <c r="H188" s="36"/>
    </row>
    <row r="189" spans="1:8" ht="12.75">
      <c r="A189" s="36"/>
      <c r="B189" s="38"/>
      <c r="C189" s="38"/>
      <c r="D189" s="73"/>
      <c r="E189" s="74"/>
      <c r="F189" s="36"/>
      <c r="G189" s="67"/>
      <c r="H189" s="36"/>
    </row>
    <row r="190" spans="1:8" s="49" customFormat="1" ht="18">
      <c r="A190" s="48"/>
      <c r="B190" s="48"/>
      <c r="C190" s="56"/>
      <c r="D190" s="77"/>
      <c r="E190" s="78"/>
      <c r="F190" s="57"/>
      <c r="G190" s="65"/>
      <c r="H190" s="57"/>
    </row>
    <row r="191" spans="1:8" s="53" customFormat="1" ht="15.75">
      <c r="A191" s="54"/>
      <c r="B191" s="55"/>
      <c r="C191" s="50"/>
      <c r="D191" s="75"/>
      <c r="E191" s="76"/>
      <c r="F191" s="54"/>
      <c r="G191" s="66"/>
      <c r="H191" s="54"/>
    </row>
    <row r="192" spans="1:8" ht="12.75">
      <c r="A192" s="36"/>
      <c r="B192" s="37"/>
      <c r="C192" s="38"/>
      <c r="D192" s="73"/>
      <c r="E192" s="74"/>
      <c r="F192" s="36"/>
      <c r="G192" s="67"/>
      <c r="H192" s="36"/>
    </row>
    <row r="193" spans="1:8" s="53" customFormat="1" ht="15.75">
      <c r="A193" s="54"/>
      <c r="B193" s="55"/>
      <c r="C193" s="52"/>
      <c r="D193" s="75"/>
      <c r="E193" s="76"/>
      <c r="F193" s="54"/>
      <c r="G193" s="66"/>
      <c r="H193" s="54"/>
    </row>
    <row r="194" spans="1:8" ht="12.75">
      <c r="A194" s="36"/>
      <c r="B194" s="37"/>
      <c r="C194" s="38"/>
      <c r="D194" s="73"/>
      <c r="E194" s="74"/>
      <c r="F194" s="36"/>
      <c r="G194" s="67"/>
      <c r="H194" s="36"/>
    </row>
    <row r="195" spans="1:8" ht="12.75">
      <c r="A195" s="36"/>
      <c r="B195" s="37"/>
      <c r="C195" s="38"/>
      <c r="D195" s="73"/>
      <c r="E195" s="74"/>
      <c r="F195" s="36"/>
      <c r="G195" s="67"/>
      <c r="H195" s="36"/>
    </row>
    <row r="196" spans="1:8" ht="12.75">
      <c r="A196" s="36"/>
      <c r="B196" s="37"/>
      <c r="C196" s="38"/>
      <c r="D196" s="73"/>
      <c r="E196" s="74"/>
      <c r="F196" s="36"/>
      <c r="G196" s="67"/>
      <c r="H196" s="36"/>
    </row>
    <row r="197" spans="1:8" ht="12.75">
      <c r="A197" s="36"/>
      <c r="B197" s="37"/>
      <c r="C197" s="38"/>
      <c r="D197" s="73"/>
      <c r="E197" s="74"/>
      <c r="F197" s="36"/>
      <c r="G197" s="67"/>
      <c r="H197" s="36"/>
    </row>
    <row r="198" spans="1:8" ht="12.75">
      <c r="A198" s="36"/>
      <c r="B198" s="37"/>
      <c r="C198" s="38"/>
      <c r="D198" s="73"/>
      <c r="E198" s="74"/>
      <c r="F198" s="36"/>
      <c r="G198" s="67"/>
      <c r="H198" s="36"/>
    </row>
    <row r="199" spans="1:8" ht="12.75">
      <c r="A199" s="36"/>
      <c r="B199" s="37"/>
      <c r="C199" s="38"/>
      <c r="D199" s="73"/>
      <c r="E199" s="74"/>
      <c r="F199" s="36"/>
      <c r="G199" s="67"/>
      <c r="H199" s="36"/>
    </row>
    <row r="200" spans="1:8" ht="12.75">
      <c r="A200" s="36"/>
      <c r="B200" s="37"/>
      <c r="C200" s="38"/>
      <c r="D200" s="73"/>
      <c r="E200" s="74"/>
      <c r="F200" s="36"/>
      <c r="G200" s="67"/>
      <c r="H200" s="36"/>
    </row>
    <row r="201" spans="1:8" s="53" customFormat="1" ht="15.75">
      <c r="A201" s="54"/>
      <c r="B201" s="55"/>
      <c r="C201" s="52"/>
      <c r="D201" s="75"/>
      <c r="E201" s="76"/>
      <c r="F201" s="54"/>
      <c r="G201" s="66"/>
      <c r="H201" s="54"/>
    </row>
    <row r="202" spans="1:8" ht="12.75">
      <c r="A202" s="36"/>
      <c r="B202" s="37"/>
      <c r="C202" s="38"/>
      <c r="D202" s="73"/>
      <c r="E202" s="74"/>
      <c r="F202" s="36"/>
      <c r="G202" s="67"/>
      <c r="H202" s="36"/>
    </row>
    <row r="203" spans="1:8" ht="12.75">
      <c r="A203" s="36"/>
      <c r="B203" s="37"/>
      <c r="C203" s="38"/>
      <c r="D203" s="73"/>
      <c r="E203" s="74"/>
      <c r="F203" s="36"/>
      <c r="G203" s="67"/>
      <c r="H203" s="36"/>
    </row>
    <row r="204" spans="1:8" ht="12.75">
      <c r="A204" s="36"/>
      <c r="B204" s="37"/>
      <c r="C204" s="38"/>
      <c r="D204" s="73"/>
      <c r="E204" s="74"/>
      <c r="F204" s="36"/>
      <c r="G204" s="67"/>
      <c r="H204" s="36"/>
    </row>
    <row r="205" spans="1:8" ht="12.75">
      <c r="A205" s="36"/>
      <c r="B205" s="37"/>
      <c r="C205" s="38"/>
      <c r="D205" s="73"/>
      <c r="E205" s="74"/>
      <c r="F205" s="36"/>
      <c r="G205" s="67"/>
      <c r="H205" s="36"/>
    </row>
    <row r="206" spans="1:8" ht="12.75">
      <c r="A206" s="36"/>
      <c r="B206" s="37"/>
      <c r="C206" s="38"/>
      <c r="D206" s="73"/>
      <c r="E206" s="74"/>
      <c r="F206" s="36"/>
      <c r="G206" s="67"/>
      <c r="H206" s="36"/>
    </row>
    <row r="207" spans="1:8" ht="12.75">
      <c r="A207" s="36"/>
      <c r="B207" s="37"/>
      <c r="C207" s="38"/>
      <c r="D207" s="73"/>
      <c r="E207" s="74"/>
      <c r="F207" s="36"/>
      <c r="G207" s="67"/>
      <c r="H207" s="36"/>
    </row>
    <row r="208" spans="1:8" ht="12.75">
      <c r="A208" s="36"/>
      <c r="B208" s="37"/>
      <c r="C208" s="38"/>
      <c r="D208" s="73"/>
      <c r="E208" s="74"/>
      <c r="F208" s="36"/>
      <c r="G208" s="67"/>
      <c r="H208" s="36"/>
    </row>
    <row r="209" spans="1:8" ht="12.75">
      <c r="A209" s="36"/>
      <c r="B209" s="37"/>
      <c r="C209" s="38"/>
      <c r="D209" s="73"/>
      <c r="E209" s="74"/>
      <c r="F209" s="36"/>
      <c r="G209" s="67"/>
      <c r="H209" s="36"/>
    </row>
    <row r="210" spans="1:8" ht="12.75">
      <c r="A210" s="36"/>
      <c r="B210" s="37"/>
      <c r="C210" s="38"/>
      <c r="D210" s="73"/>
      <c r="E210" s="74"/>
      <c r="F210" s="36"/>
      <c r="G210" s="67"/>
      <c r="H210" s="36"/>
    </row>
    <row r="211" spans="1:8" s="53" customFormat="1" ht="15.75">
      <c r="A211" s="54"/>
      <c r="B211" s="55"/>
      <c r="C211" s="52"/>
      <c r="D211" s="75"/>
      <c r="E211" s="76"/>
      <c r="F211" s="54"/>
      <c r="G211" s="66"/>
      <c r="H211" s="54"/>
    </row>
    <row r="212" spans="1:8" ht="12.75">
      <c r="A212" s="36"/>
      <c r="B212" s="37"/>
      <c r="C212" s="38"/>
      <c r="D212" s="73"/>
      <c r="E212" s="74"/>
      <c r="F212" s="36"/>
      <c r="G212" s="67"/>
      <c r="H212" s="36"/>
    </row>
    <row r="213" spans="1:8" ht="12.75">
      <c r="A213" s="36"/>
      <c r="B213" s="37"/>
      <c r="C213" s="38"/>
      <c r="D213" s="73"/>
      <c r="E213" s="74"/>
      <c r="F213" s="36"/>
      <c r="G213" s="67"/>
      <c r="H213" s="36"/>
    </row>
    <row r="214" spans="1:8" ht="12.75">
      <c r="A214" s="36"/>
      <c r="B214" s="37"/>
      <c r="C214" s="38"/>
      <c r="D214" s="73"/>
      <c r="E214" s="74"/>
      <c r="F214" s="36"/>
      <c r="G214" s="67"/>
      <c r="H214" s="36"/>
    </row>
    <row r="215" spans="1:8" ht="12.75">
      <c r="A215" s="36"/>
      <c r="B215" s="37"/>
      <c r="C215" s="38"/>
      <c r="D215" s="73"/>
      <c r="E215" s="74"/>
      <c r="F215" s="36"/>
      <c r="G215" s="67"/>
      <c r="H215" s="36"/>
    </row>
    <row r="216" spans="1:8" ht="12.75">
      <c r="A216" s="36"/>
      <c r="B216" s="37"/>
      <c r="C216" s="38"/>
      <c r="D216" s="73"/>
      <c r="E216" s="74"/>
      <c r="F216" s="36"/>
      <c r="G216" s="67"/>
      <c r="H216" s="36"/>
    </row>
    <row r="217" spans="1:8" s="53" customFormat="1" ht="15.75">
      <c r="A217" s="54"/>
      <c r="B217" s="55"/>
      <c r="C217" s="52"/>
      <c r="D217" s="75"/>
      <c r="E217" s="76"/>
      <c r="F217" s="54"/>
      <c r="G217" s="66"/>
      <c r="H217" s="54"/>
    </row>
    <row r="218" spans="1:8" ht="12.75">
      <c r="A218" s="36"/>
      <c r="B218" s="37"/>
      <c r="C218" s="38"/>
      <c r="D218" s="73"/>
      <c r="E218" s="74"/>
      <c r="F218" s="36"/>
      <c r="G218" s="67"/>
      <c r="H218" s="36"/>
    </row>
    <row r="219" spans="1:8" s="53" customFormat="1" ht="15.75">
      <c r="A219" s="54"/>
      <c r="B219" s="55"/>
      <c r="C219" s="52"/>
      <c r="D219" s="75"/>
      <c r="E219" s="76"/>
      <c r="F219" s="54"/>
      <c r="G219" s="66"/>
      <c r="H219" s="54"/>
    </row>
    <row r="220" spans="1:8" ht="12.75">
      <c r="A220" s="36"/>
      <c r="B220" s="37"/>
      <c r="C220" s="38"/>
      <c r="D220" s="73"/>
      <c r="E220" s="73"/>
      <c r="F220" s="36"/>
      <c r="G220" s="67"/>
      <c r="H220" s="36"/>
    </row>
    <row r="221" spans="1:8" ht="12.75">
      <c r="A221" s="36"/>
      <c r="B221" s="37"/>
      <c r="C221" s="38"/>
      <c r="D221" s="73"/>
      <c r="E221" s="73"/>
      <c r="F221" s="36"/>
      <c r="G221" s="67"/>
      <c r="H221" s="36"/>
    </row>
    <row r="222" spans="1:8" ht="12.75">
      <c r="A222" s="36"/>
      <c r="B222" s="37"/>
      <c r="C222" s="38"/>
      <c r="D222" s="73"/>
      <c r="E222" s="73"/>
      <c r="F222" s="36"/>
      <c r="G222" s="67"/>
      <c r="H222" s="36"/>
    </row>
    <row r="223" spans="1:8" ht="12.75">
      <c r="A223" s="36"/>
      <c r="B223" s="37"/>
      <c r="C223" s="38"/>
      <c r="D223" s="73"/>
      <c r="E223" s="73"/>
      <c r="F223" s="36"/>
      <c r="G223" s="67"/>
      <c r="H223" s="36"/>
    </row>
    <row r="224" spans="1:8" ht="12.75">
      <c r="A224" s="36"/>
      <c r="B224" s="37"/>
      <c r="C224" s="38"/>
      <c r="D224" s="73"/>
      <c r="E224" s="73"/>
      <c r="F224" s="36"/>
      <c r="G224" s="67"/>
      <c r="H224" s="36"/>
    </row>
    <row r="225" spans="1:8" s="53" customFormat="1" ht="15.75">
      <c r="A225" s="54"/>
      <c r="B225" s="55"/>
      <c r="C225" s="52"/>
      <c r="D225" s="75"/>
      <c r="E225" s="75"/>
      <c r="F225" s="54"/>
      <c r="G225" s="66"/>
      <c r="H225" s="54"/>
    </row>
    <row r="226" spans="1:8" ht="12.75">
      <c r="A226" s="36"/>
      <c r="B226" s="37"/>
      <c r="C226" s="38"/>
      <c r="D226" s="73"/>
      <c r="E226" s="73"/>
      <c r="F226" s="36"/>
      <c r="G226" s="67"/>
      <c r="H226" s="36"/>
    </row>
    <row r="227" spans="1:8" ht="12.75">
      <c r="A227" s="36"/>
      <c r="B227" s="37"/>
      <c r="C227" s="38"/>
      <c r="D227" s="73"/>
      <c r="E227" s="73"/>
      <c r="F227" s="36"/>
      <c r="G227" s="67"/>
      <c r="H227" s="36"/>
    </row>
    <row r="228" spans="1:8" ht="12.75">
      <c r="A228" s="36"/>
      <c r="B228" s="37"/>
      <c r="C228" s="38"/>
      <c r="D228" s="73"/>
      <c r="E228" s="73"/>
      <c r="F228" s="36"/>
      <c r="G228" s="67"/>
      <c r="H228" s="36"/>
    </row>
    <row r="229" spans="1:8" ht="12.75">
      <c r="A229" s="36"/>
      <c r="B229" s="37"/>
      <c r="C229" s="38"/>
      <c r="D229" s="73"/>
      <c r="E229" s="73"/>
      <c r="F229" s="36"/>
      <c r="G229" s="67"/>
      <c r="H229" s="36"/>
    </row>
    <row r="230" spans="1:8" s="4" customFormat="1" ht="12.75">
      <c r="A230" s="42"/>
      <c r="B230" s="43"/>
      <c r="C230" s="42"/>
      <c r="D230" s="79"/>
      <c r="E230" s="79"/>
      <c r="F230" s="42"/>
      <c r="G230" s="68">
        <f>IF(OR(ISERROR(VLOOKUP($D230,'Scoring Model'!$A$6:$A$8,1,FALSE)),ISERROR(VLOOKUP($E230,'Scoring Model'!$A$11:$A$14,1,FALSE))),"",VLOOKUP($D230,'Scoring Model'!$A$6:$C$8,3,FALSE)*VLOOKUP($E230,'Scoring Model'!$A$11:$C$14,3,FALSE))</f>
      </c>
      <c r="H230" s="42"/>
    </row>
    <row r="231" spans="1:8" s="4" customFormat="1" ht="12.75">
      <c r="A231" s="42"/>
      <c r="B231" s="43"/>
      <c r="C231" s="42"/>
      <c r="D231" s="79"/>
      <c r="E231" s="79"/>
      <c r="F231" s="42"/>
      <c r="G231" s="68">
        <f>IF(OR(ISERROR(VLOOKUP($D231,'Scoring Model'!$A$6:$A$8,1,FALSE)),ISERROR(VLOOKUP($E231,'Scoring Model'!$A$11:$A$14,1,FALSE))),"",VLOOKUP($D231,'Scoring Model'!$A$6:$C$8,3,FALSE)*VLOOKUP($E231,'Scoring Model'!$A$11:$C$14,3,FALSE))</f>
      </c>
      <c r="H231" s="42"/>
    </row>
    <row r="232" spans="1:8" s="4" customFormat="1" ht="12.75">
      <c r="A232" s="42"/>
      <c r="B232" s="43"/>
      <c r="C232" s="42"/>
      <c r="D232" s="79"/>
      <c r="E232" s="79"/>
      <c r="F232" s="42"/>
      <c r="G232" s="68">
        <f>IF(OR(ISERROR(VLOOKUP($D232,'Scoring Model'!$A$6:$A$8,1,FALSE)),ISERROR(VLOOKUP($E232,'Scoring Model'!$A$11:$A$14,1,FALSE))),"",VLOOKUP($D232,'Scoring Model'!$A$6:$C$8,3,FALSE)*VLOOKUP($E232,'Scoring Model'!$A$11:$C$14,3,FALSE))</f>
      </c>
      <c r="H232" s="42"/>
    </row>
    <row r="233" spans="1:8" s="4" customFormat="1" ht="12.75">
      <c r="A233" s="42"/>
      <c r="B233" s="43"/>
      <c r="C233" s="42"/>
      <c r="D233" s="79"/>
      <c r="E233" s="79"/>
      <c r="F233" s="42"/>
      <c r="G233" s="68">
        <f>IF(OR(ISERROR(VLOOKUP($D233,'Scoring Model'!$A$6:$A$8,1,FALSE)),ISERROR(VLOOKUP($E233,'Scoring Model'!$A$11:$A$14,1,FALSE))),"",VLOOKUP($D233,'Scoring Model'!$A$6:$C$8,3,FALSE)*VLOOKUP($E233,'Scoring Model'!$A$11:$C$14,3,FALSE))</f>
      </c>
      <c r="H233" s="42"/>
    </row>
    <row r="234" spans="1:8" s="4" customFormat="1" ht="12.75">
      <c r="A234" s="42"/>
      <c r="B234" s="43"/>
      <c r="C234" s="42"/>
      <c r="D234" s="79"/>
      <c r="E234" s="79"/>
      <c r="F234" s="42"/>
      <c r="G234" s="68">
        <f>IF(OR(ISERROR(VLOOKUP($D234,'Scoring Model'!$A$6:$A$8,1,FALSE)),ISERROR(VLOOKUP($E234,'Scoring Model'!$A$11:$A$14,1,FALSE))),"",VLOOKUP($D234,'Scoring Model'!$A$6:$C$8,3,FALSE)*VLOOKUP($E234,'Scoring Model'!$A$11:$C$14,3,FALSE))</f>
      </c>
      <c r="H234" s="42"/>
    </row>
    <row r="235" spans="1:8" s="4" customFormat="1" ht="12.75">
      <c r="A235" s="42"/>
      <c r="B235" s="43"/>
      <c r="C235" s="42"/>
      <c r="D235" s="79"/>
      <c r="E235" s="79"/>
      <c r="F235" s="42"/>
      <c r="G235" s="68">
        <f>IF(OR(ISERROR(VLOOKUP($D235,'Scoring Model'!$A$6:$A$8,1,FALSE)),ISERROR(VLOOKUP($E235,'Scoring Model'!$A$11:$A$14,1,FALSE))),"",VLOOKUP($D235,'Scoring Model'!$A$6:$C$8,3,FALSE)*VLOOKUP($E235,'Scoring Model'!$A$11:$C$14,3,FALSE))</f>
      </c>
      <c r="H235" s="42"/>
    </row>
    <row r="236" spans="1:8" s="4" customFormat="1" ht="12.75">
      <c r="A236" s="42"/>
      <c r="B236" s="43"/>
      <c r="C236" s="42"/>
      <c r="D236" s="79"/>
      <c r="E236" s="79"/>
      <c r="F236" s="42"/>
      <c r="G236" s="68">
        <f>IF(OR(ISERROR(VLOOKUP($D236,'Scoring Model'!$A$6:$A$8,1,FALSE)),ISERROR(VLOOKUP($E236,'Scoring Model'!$A$11:$A$14,1,FALSE))),"",VLOOKUP($D236,'Scoring Model'!$A$6:$C$8,3,FALSE)*VLOOKUP($E236,'Scoring Model'!$A$11:$C$14,3,FALSE))</f>
      </c>
      <c r="H236" s="42"/>
    </row>
    <row r="237" spans="1:8" s="4" customFormat="1" ht="12.75">
      <c r="A237" s="42"/>
      <c r="B237" s="43"/>
      <c r="C237" s="42"/>
      <c r="D237" s="79"/>
      <c r="E237" s="79"/>
      <c r="F237" s="42"/>
      <c r="G237" s="68">
        <f>IF(OR(ISERROR(VLOOKUP($D237,'Scoring Model'!$A$6:$A$8,1,FALSE)),ISERROR(VLOOKUP($E237,'Scoring Model'!$A$11:$A$14,1,FALSE))),"",VLOOKUP($D237,'Scoring Model'!$A$6:$C$8,3,FALSE)*VLOOKUP($E237,'Scoring Model'!$A$11:$C$14,3,FALSE))</f>
      </c>
      <c r="H237" s="42"/>
    </row>
    <row r="238" spans="1:8" s="4" customFormat="1" ht="12.75">
      <c r="A238" s="42"/>
      <c r="B238" s="43"/>
      <c r="C238" s="42"/>
      <c r="D238" s="79"/>
      <c r="E238" s="79"/>
      <c r="F238" s="42"/>
      <c r="G238" s="68">
        <f>IF(OR(ISERROR(VLOOKUP($D238,'Scoring Model'!$A$6:$A$8,1,FALSE)),ISERROR(VLOOKUP($E238,'Scoring Model'!$A$11:$A$14,1,FALSE))),"",VLOOKUP($D238,'Scoring Model'!$A$6:$C$8,3,FALSE)*VLOOKUP($E238,'Scoring Model'!$A$11:$C$14,3,FALSE))</f>
      </c>
      <c r="H238" s="42"/>
    </row>
    <row r="239" spans="1:8" s="4" customFormat="1" ht="12.75">
      <c r="A239" s="42"/>
      <c r="B239" s="43"/>
      <c r="C239" s="42"/>
      <c r="D239" s="79"/>
      <c r="E239" s="79"/>
      <c r="F239" s="42"/>
      <c r="G239" s="68">
        <f>IF(OR(ISERROR(VLOOKUP($D239,'Scoring Model'!$A$6:$A$8,1,FALSE)),ISERROR(VLOOKUP($E239,'Scoring Model'!$A$11:$A$14,1,FALSE))),"",VLOOKUP($D239,'Scoring Model'!$A$6:$C$8,3,FALSE)*VLOOKUP($E239,'Scoring Model'!$A$11:$C$14,3,FALSE))</f>
      </c>
      <c r="H239" s="42"/>
    </row>
    <row r="240" spans="1:8" s="4" customFormat="1" ht="12.75">
      <c r="A240" s="42"/>
      <c r="B240" s="44"/>
      <c r="C240" s="42"/>
      <c r="D240" s="79"/>
      <c r="E240" s="79"/>
      <c r="F240" s="42"/>
      <c r="G240" s="68">
        <f>IF(OR(ISERROR(VLOOKUP($D240,'Scoring Model'!$A$6:$A$8,1,FALSE)),ISERROR(VLOOKUP($E240,'Scoring Model'!$A$11:$A$14,1,FALSE))),"",VLOOKUP($D240,'Scoring Model'!$A$6:$C$8,3,FALSE)*VLOOKUP($E240,'Scoring Model'!$A$11:$C$14,3,FALSE))</f>
      </c>
      <c r="H240" s="42"/>
    </row>
    <row r="241" spans="1:8" s="4" customFormat="1" ht="12.75">
      <c r="A241" s="42"/>
      <c r="B241" s="44"/>
      <c r="C241" s="42"/>
      <c r="D241" s="79"/>
      <c r="E241" s="79"/>
      <c r="F241" s="42"/>
      <c r="G241" s="68">
        <f>IF(OR(ISERROR(VLOOKUP($D241,'Scoring Model'!$A$6:$A$8,1,FALSE)),ISERROR(VLOOKUP($E241,'Scoring Model'!$A$11:$A$14,1,FALSE))),"",VLOOKUP($D241,'Scoring Model'!$A$6:$C$8,3,FALSE)*VLOOKUP($E241,'Scoring Model'!$A$11:$C$14,3,FALSE))</f>
      </c>
      <c r="H241" s="42"/>
    </row>
    <row r="242" spans="1:8" s="4" customFormat="1" ht="12.75">
      <c r="A242" s="42"/>
      <c r="B242" s="44"/>
      <c r="C242" s="42"/>
      <c r="D242" s="79"/>
      <c r="E242" s="79"/>
      <c r="F242" s="42"/>
      <c r="G242" s="68">
        <f>IF(OR(ISERROR(VLOOKUP($D242,'Scoring Model'!$A$6:$A$8,1,FALSE)),ISERROR(VLOOKUP($E242,'Scoring Model'!$A$11:$A$14,1,FALSE))),"",VLOOKUP($D242,'Scoring Model'!$A$6:$C$8,3,FALSE)*VLOOKUP($E242,'Scoring Model'!$A$11:$C$14,3,FALSE))</f>
      </c>
      <c r="H242" s="42"/>
    </row>
    <row r="243" spans="1:8" s="4" customFormat="1" ht="12.75">
      <c r="A243" s="42"/>
      <c r="B243" s="44"/>
      <c r="C243" s="42"/>
      <c r="D243" s="79"/>
      <c r="E243" s="79"/>
      <c r="F243" s="42"/>
      <c r="G243" s="68">
        <f>IF(OR(ISERROR(VLOOKUP($D243,'Scoring Model'!$A$6:$A$8,1,FALSE)),ISERROR(VLOOKUP($E243,'Scoring Model'!$A$11:$A$14,1,FALSE))),"",VLOOKUP($D243,'Scoring Model'!$A$6:$C$8,3,FALSE)*VLOOKUP($E243,'Scoring Model'!$A$11:$C$14,3,FALSE))</f>
      </c>
      <c r="H243" s="42"/>
    </row>
    <row r="244" spans="1:8" s="4" customFormat="1" ht="12.75">
      <c r="A244" s="42"/>
      <c r="B244" s="44"/>
      <c r="C244" s="42"/>
      <c r="D244" s="79"/>
      <c r="E244" s="79"/>
      <c r="F244" s="42"/>
      <c r="G244" s="68">
        <f>IF(OR(ISERROR(VLOOKUP($D244,'Scoring Model'!$A$6:$A$8,1,FALSE)),ISERROR(VLOOKUP($E244,'Scoring Model'!$A$11:$A$14,1,FALSE))),"",VLOOKUP($D244,'Scoring Model'!$A$6:$C$8,3,FALSE)*VLOOKUP($E244,'Scoring Model'!$A$11:$C$14,3,FALSE))</f>
      </c>
      <c r="H244" s="42"/>
    </row>
    <row r="245" spans="1:8" s="4" customFormat="1" ht="12.75">
      <c r="A245" s="42"/>
      <c r="B245" s="44"/>
      <c r="C245" s="42"/>
      <c r="D245" s="79"/>
      <c r="E245" s="79"/>
      <c r="F245" s="42"/>
      <c r="G245" s="68">
        <f>IF(OR(ISERROR(VLOOKUP($D245,'Scoring Model'!$A$6:$A$8,1,FALSE)),ISERROR(VLOOKUP($E245,'Scoring Model'!$A$11:$A$14,1,FALSE))),"",VLOOKUP($D245,'Scoring Model'!$A$6:$C$8,3,FALSE)*VLOOKUP($E245,'Scoring Model'!$A$11:$C$14,3,FALSE))</f>
      </c>
      <c r="H245" s="42"/>
    </row>
    <row r="246" spans="1:8" s="4" customFormat="1" ht="12.75">
      <c r="A246" s="42"/>
      <c r="B246" s="44"/>
      <c r="C246" s="42"/>
      <c r="D246" s="79"/>
      <c r="E246" s="79"/>
      <c r="F246" s="42"/>
      <c r="G246" s="68">
        <f>IF(OR(ISERROR(VLOOKUP($D246,'Scoring Model'!$A$6:$A$8,1,FALSE)),ISERROR(VLOOKUP($E246,'Scoring Model'!$A$11:$A$14,1,FALSE))),"",VLOOKUP($D246,'Scoring Model'!$A$6:$C$8,3,FALSE)*VLOOKUP($E246,'Scoring Model'!$A$11:$C$14,3,FALSE))</f>
      </c>
      <c r="H246" s="42"/>
    </row>
    <row r="247" spans="1:8" s="4" customFormat="1" ht="12.75">
      <c r="A247" s="42"/>
      <c r="B247" s="44"/>
      <c r="C247" s="42"/>
      <c r="D247" s="79"/>
      <c r="E247" s="79"/>
      <c r="F247" s="42"/>
      <c r="G247" s="68">
        <f>IF(OR(ISERROR(VLOOKUP($D247,'Scoring Model'!$A$6:$A$8,1,FALSE)),ISERROR(VLOOKUP($E247,'Scoring Model'!$A$11:$A$14,1,FALSE))),"",VLOOKUP($D247,'Scoring Model'!$A$6:$C$8,3,FALSE)*VLOOKUP($E247,'Scoring Model'!$A$11:$C$14,3,FALSE))</f>
      </c>
      <c r="H247" s="42"/>
    </row>
    <row r="248" spans="1:8" s="4" customFormat="1" ht="12.75">
      <c r="A248" s="42"/>
      <c r="B248" s="44"/>
      <c r="C248" s="42"/>
      <c r="D248" s="79"/>
      <c r="E248" s="79"/>
      <c r="F248" s="42"/>
      <c r="G248" s="68">
        <f>IF(OR(ISERROR(VLOOKUP($D248,'Scoring Model'!$A$6:$A$8,1,FALSE)),ISERROR(VLOOKUP($E248,'Scoring Model'!$A$11:$A$14,1,FALSE))),"",VLOOKUP($D248,'Scoring Model'!$A$6:$C$8,3,FALSE)*VLOOKUP($E248,'Scoring Model'!$A$11:$C$14,3,FALSE))</f>
      </c>
      <c r="H248" s="42"/>
    </row>
    <row r="249" spans="1:8" s="4" customFormat="1" ht="12.75">
      <c r="A249" s="42"/>
      <c r="B249" s="44"/>
      <c r="C249" s="42"/>
      <c r="D249" s="79"/>
      <c r="E249" s="79"/>
      <c r="F249" s="42"/>
      <c r="G249" s="68">
        <f>IF(OR(ISERROR(VLOOKUP($D249,'Scoring Model'!$A$6:$A$8,1,FALSE)),ISERROR(VLOOKUP($E249,'Scoring Model'!$A$11:$A$14,1,FALSE))),"",VLOOKUP($D249,'Scoring Model'!$A$6:$C$8,3,FALSE)*VLOOKUP($E249,'Scoring Model'!$A$11:$C$14,3,FALSE))</f>
      </c>
      <c r="H249" s="42"/>
    </row>
    <row r="250" spans="1:8" s="4" customFormat="1" ht="12.75">
      <c r="A250" s="42"/>
      <c r="B250" s="44"/>
      <c r="C250" s="42"/>
      <c r="D250" s="79"/>
      <c r="E250" s="79"/>
      <c r="F250" s="42"/>
      <c r="G250" s="68">
        <f>IF(OR(ISERROR(VLOOKUP($D250,'Scoring Model'!$A$6:$A$8,1,FALSE)),ISERROR(VLOOKUP($E250,'Scoring Model'!$A$11:$A$14,1,FALSE))),"",VLOOKUP($D250,'Scoring Model'!$A$6:$C$8,3,FALSE)*VLOOKUP($E250,'Scoring Model'!$A$11:$C$14,3,FALSE))</f>
      </c>
      <c r="H250" s="42"/>
    </row>
    <row r="251" spans="1:8" s="4" customFormat="1" ht="12.75">
      <c r="A251" s="42"/>
      <c r="B251" s="44"/>
      <c r="C251" s="42"/>
      <c r="D251" s="79"/>
      <c r="E251" s="79"/>
      <c r="F251" s="42"/>
      <c r="G251" s="68">
        <f>IF(OR(ISERROR(VLOOKUP($D251,'Scoring Model'!$A$6:$A$8,1,FALSE)),ISERROR(VLOOKUP($E251,'Scoring Model'!$A$11:$A$14,1,FALSE))),"",VLOOKUP($D251,'Scoring Model'!$A$6:$C$8,3,FALSE)*VLOOKUP($E251,'Scoring Model'!$A$11:$C$14,3,FALSE))</f>
      </c>
      <c r="H251" s="42"/>
    </row>
    <row r="252" spans="1:8" s="4" customFormat="1" ht="12.75">
      <c r="A252" s="42"/>
      <c r="B252" s="44"/>
      <c r="C252" s="42"/>
      <c r="D252" s="79"/>
      <c r="E252" s="79"/>
      <c r="F252" s="42"/>
      <c r="G252" s="68">
        <f>IF(OR(ISERROR(VLOOKUP($D252,'Scoring Model'!$A$6:$A$8,1,FALSE)),ISERROR(VLOOKUP($E252,'Scoring Model'!$A$11:$A$14,1,FALSE))),"",VLOOKUP($D252,'Scoring Model'!$A$6:$C$8,3,FALSE)*VLOOKUP($E252,'Scoring Model'!$A$11:$C$14,3,FALSE))</f>
      </c>
      <c r="H252" s="42"/>
    </row>
    <row r="253" ht="12.75">
      <c r="G253" s="68">
        <f>IF(OR(ISERROR(VLOOKUP($D253,'Scoring Model'!$A$6:$A$8,1,FALSE)),ISERROR(VLOOKUP($E253,'Scoring Model'!$A$11:$A$14,1,FALSE))),"",VLOOKUP($D253,'Scoring Model'!$A$6:$C$8,3,FALSE)*VLOOKUP($E253,'Scoring Model'!$A$11:$C$14,3,FALSE))</f>
      </c>
    </row>
    <row r="254" ht="12.75">
      <c r="G254" s="68">
        <f>IF(OR(ISERROR(VLOOKUP($D254,'Scoring Model'!$A$6:$A$8,1,FALSE)),ISERROR(VLOOKUP($E254,'Scoring Model'!$A$11:$A$14,1,FALSE))),"",VLOOKUP($D254,'Scoring Model'!$A$6:$C$8,3,FALSE)*VLOOKUP($E254,'Scoring Model'!$A$11:$C$14,3,FALSE))</f>
      </c>
    </row>
    <row r="255" ht="12.75">
      <c r="G255" s="68">
        <f>IF(OR(ISERROR(VLOOKUP($D255,'Scoring Model'!$A$6:$A$8,1,FALSE)),ISERROR(VLOOKUP($E255,'Scoring Model'!$A$11:$A$14,1,FALSE))),"",VLOOKUP($D255,'Scoring Model'!$A$6:$C$8,3,FALSE)*VLOOKUP($E255,'Scoring Model'!$A$11:$C$14,3,FALSE))</f>
      </c>
    </row>
    <row r="256" ht="12.75">
      <c r="G256" s="68">
        <f>IF(OR(ISERROR(VLOOKUP($D256,'Scoring Model'!$A$6:$A$8,1,FALSE)),ISERROR(VLOOKUP($E256,'Scoring Model'!$A$11:$A$14,1,FALSE))),"",VLOOKUP($D256,'Scoring Model'!$A$6:$C$8,3,FALSE)*VLOOKUP($E256,'Scoring Model'!$A$11:$C$14,3,FALSE))</f>
      </c>
    </row>
    <row r="257" ht="12.75">
      <c r="G257" s="68">
        <f>IF(OR(ISERROR(VLOOKUP($D257,'Scoring Model'!$A$6:$A$8,1,FALSE)),ISERROR(VLOOKUP($E257,'Scoring Model'!$A$11:$A$14,1,FALSE))),"",VLOOKUP($D257,'Scoring Model'!$A$6:$C$8,3,FALSE)*VLOOKUP($E257,'Scoring Model'!$A$11:$C$14,3,FALSE))</f>
      </c>
    </row>
    <row r="258" ht="12.75">
      <c r="G258" s="68">
        <f>IF(OR(ISERROR(VLOOKUP($D258,'Scoring Model'!$A$6:$A$8,1,FALSE)),ISERROR(VLOOKUP($E258,'Scoring Model'!$A$11:$A$14,1,FALSE))),"",VLOOKUP($D258,'Scoring Model'!$A$6:$C$8,3,FALSE)*VLOOKUP($E258,'Scoring Model'!$A$11:$C$14,3,FALSE))</f>
      </c>
    </row>
    <row r="259" ht="12.75">
      <c r="G259" s="68">
        <f>IF(OR(ISERROR(VLOOKUP($D259,'Scoring Model'!$A$6:$A$8,1,FALSE)),ISERROR(VLOOKUP($E259,'Scoring Model'!$A$11:$A$14,1,FALSE))),"",VLOOKUP($D259,'Scoring Model'!$A$6:$C$8,3,FALSE)*VLOOKUP($E259,'Scoring Model'!$A$11:$C$14,3,FALSE))</f>
      </c>
    </row>
    <row r="260" ht="12.75">
      <c r="G260" s="68">
        <f>IF(OR(ISERROR(VLOOKUP($D260,'Scoring Model'!$A$6:$A$8,1,FALSE)),ISERROR(VLOOKUP($E260,'Scoring Model'!$A$11:$A$14,1,FALSE))),"",VLOOKUP($D260,'Scoring Model'!$A$6:$C$8,3,FALSE)*VLOOKUP($E260,'Scoring Model'!$A$11:$C$14,3,FALSE))</f>
      </c>
    </row>
    <row r="261" ht="12.75">
      <c r="G261" s="68">
        <f>IF(OR(ISERROR(VLOOKUP($D261,'Scoring Model'!$A$6:$A$8,1,FALSE)),ISERROR(VLOOKUP($E261,'Scoring Model'!$A$11:$A$14,1,FALSE))),"",VLOOKUP($D261,'Scoring Model'!$A$6:$C$8,3,FALSE)*VLOOKUP($E261,'Scoring Model'!$A$11:$C$14,3,FALSE))</f>
      </c>
    </row>
    <row r="262" ht="12.75">
      <c r="G262" s="68">
        <f>IF(OR(ISERROR(VLOOKUP($D262,'Scoring Model'!$A$6:$A$8,1,FALSE)),ISERROR(VLOOKUP($E262,'Scoring Model'!$A$11:$A$14,1,FALSE))),"",VLOOKUP($D262,'Scoring Model'!$A$6:$C$8,3,FALSE)*VLOOKUP($E262,'Scoring Model'!$A$11:$C$14,3,FALSE))</f>
      </c>
    </row>
    <row r="263" spans="1:8" s="4" customFormat="1" ht="12.75">
      <c r="A263" s="42"/>
      <c r="B263" s="44"/>
      <c r="C263" s="42"/>
      <c r="D263" s="79"/>
      <c r="E263" s="79"/>
      <c r="F263" s="42"/>
      <c r="G263" s="68">
        <f>IF(OR(ISERROR(VLOOKUP($D263,'Scoring Model'!$A$6:$A$8,1,FALSE)),ISERROR(VLOOKUP($E263,'Scoring Model'!$A$11:$A$14,1,FALSE))),"",VLOOKUP($D263,'Scoring Model'!$A$6:$C$8,3,FALSE)*VLOOKUP($E263,'Scoring Model'!$A$11:$C$14,3,FALSE))</f>
      </c>
      <c r="H263" s="42"/>
    </row>
    <row r="264" spans="1:8" s="4" customFormat="1" ht="12.75">
      <c r="A264" s="42"/>
      <c r="B264" s="44"/>
      <c r="C264" s="42"/>
      <c r="D264" s="79"/>
      <c r="E264" s="79"/>
      <c r="F264" s="42"/>
      <c r="G264" s="68">
        <f>IF(OR(ISERROR(VLOOKUP($D264,'Scoring Model'!$A$6:$A$8,1,FALSE)),ISERROR(VLOOKUP($E264,'Scoring Model'!$A$11:$A$14,1,FALSE))),"",VLOOKUP($D264,'Scoring Model'!$A$6:$C$8,3,FALSE)*VLOOKUP($E264,'Scoring Model'!$A$11:$C$14,3,FALSE))</f>
      </c>
      <c r="H264" s="42"/>
    </row>
    <row r="265" spans="1:8" s="4" customFormat="1" ht="12.75">
      <c r="A265" s="42"/>
      <c r="B265" s="44"/>
      <c r="C265" s="42"/>
      <c r="D265" s="79"/>
      <c r="E265" s="79"/>
      <c r="F265" s="42"/>
      <c r="G265" s="68">
        <f>IF(OR(ISERROR(VLOOKUP($D265,'Scoring Model'!$A$6:$A$8,1,FALSE)),ISERROR(VLOOKUP($E265,'Scoring Model'!$A$11:$A$14,1,FALSE))),"",VLOOKUP($D265,'Scoring Model'!$A$6:$C$8,3,FALSE)*VLOOKUP($E265,'Scoring Model'!$A$11:$C$14,3,FALSE))</f>
      </c>
      <c r="H265" s="42"/>
    </row>
    <row r="266" ht="12.75">
      <c r="G266" s="68">
        <f>IF(OR(ISERROR(VLOOKUP($D266,'Scoring Model'!$A$6:$A$8,1,FALSE)),ISERROR(VLOOKUP($E266,'Scoring Model'!$A$11:$A$14,1,FALSE))),"",VLOOKUP($D266,'Scoring Model'!$A$6:$C$8,3,FALSE)*VLOOKUP($E266,'Scoring Model'!$A$11:$C$14,3,FALSE))</f>
      </c>
    </row>
    <row r="267" ht="12.75">
      <c r="G267" s="68">
        <f>IF(OR(ISERROR(VLOOKUP($D267,'Scoring Model'!$A$6:$A$8,1,FALSE)),ISERROR(VLOOKUP($E267,'Scoring Model'!$A$11:$A$14,1,FALSE))),"",VLOOKUP($D267,'Scoring Model'!$A$6:$C$8,3,FALSE)*VLOOKUP($E267,'Scoring Model'!$A$11:$C$14,3,FALSE))</f>
      </c>
    </row>
    <row r="268" ht="12.75">
      <c r="G268" s="68">
        <f>IF(OR(ISERROR(VLOOKUP($D268,'Scoring Model'!$A$6:$A$8,1,FALSE)),ISERROR(VLOOKUP($E268,'Scoring Model'!$A$11:$A$14,1,FALSE))),"",VLOOKUP($D268,'Scoring Model'!$A$6:$C$8,3,FALSE)*VLOOKUP($E268,'Scoring Model'!$A$11:$C$14,3,FALSE))</f>
      </c>
    </row>
    <row r="269" spans="1:8" s="4" customFormat="1" ht="12.75">
      <c r="A269" s="42"/>
      <c r="B269" s="44"/>
      <c r="C269" s="42"/>
      <c r="D269" s="79"/>
      <c r="E269" s="79"/>
      <c r="F269" s="42"/>
      <c r="G269" s="68">
        <f>IF(OR(ISERROR(VLOOKUP($D269,'Scoring Model'!$A$6:$A$8,1,FALSE)),ISERROR(VLOOKUP($E269,'Scoring Model'!$A$11:$A$14,1,FALSE))),"",VLOOKUP($D269,'Scoring Model'!$A$6:$C$8,3,FALSE)*VLOOKUP($E269,'Scoring Model'!$A$11:$C$14,3,FALSE))</f>
      </c>
      <c r="H269" s="42"/>
    </row>
    <row r="270" spans="1:8" s="4" customFormat="1" ht="12.75">
      <c r="A270" s="42"/>
      <c r="B270" s="44"/>
      <c r="C270" s="42"/>
      <c r="D270" s="79"/>
      <c r="E270" s="79"/>
      <c r="F270" s="42"/>
      <c r="G270" s="68">
        <f>IF(OR(ISERROR(VLOOKUP($D270,'Scoring Model'!$A$6:$A$8,1,FALSE)),ISERROR(VLOOKUP($E270,'Scoring Model'!$A$11:$A$14,1,FALSE))),"",VLOOKUP($D270,'Scoring Model'!$A$6:$C$8,3,FALSE)*VLOOKUP($E270,'Scoring Model'!$A$11:$C$14,3,FALSE))</f>
      </c>
      <c r="H270" s="42"/>
    </row>
    <row r="271" spans="1:8" s="4" customFormat="1" ht="12.75">
      <c r="A271" s="42"/>
      <c r="B271" s="44"/>
      <c r="C271" s="42"/>
      <c r="D271" s="79"/>
      <c r="E271" s="79"/>
      <c r="F271" s="42"/>
      <c r="G271" s="68">
        <f>IF(OR(ISERROR(VLOOKUP($D271,'Scoring Model'!$A$6:$A$8,1,FALSE)),ISERROR(VLOOKUP($E271,'Scoring Model'!$A$11:$A$14,1,FALSE))),"",VLOOKUP($D271,'Scoring Model'!$A$6:$C$8,3,FALSE)*VLOOKUP($E271,'Scoring Model'!$A$11:$C$14,3,FALSE))</f>
      </c>
      <c r="H271" s="42"/>
    </row>
    <row r="272" spans="1:8" s="4" customFormat="1" ht="12.75">
      <c r="A272" s="42"/>
      <c r="B272" s="44"/>
      <c r="C272" s="42"/>
      <c r="D272" s="79"/>
      <c r="E272" s="79"/>
      <c r="F272" s="42"/>
      <c r="G272" s="68">
        <f>IF(OR(ISERROR(VLOOKUP($D272,'Scoring Model'!$A$6:$A$8,1,FALSE)),ISERROR(VLOOKUP($E272,'Scoring Model'!$A$11:$A$14,1,FALSE))),"",VLOOKUP($D272,'Scoring Model'!$A$6:$C$8,3,FALSE)*VLOOKUP($E272,'Scoring Model'!$A$11:$C$14,3,FALSE))</f>
      </c>
      <c r="H272" s="42"/>
    </row>
    <row r="273" spans="1:8" s="4" customFormat="1" ht="12.75">
      <c r="A273" s="42"/>
      <c r="B273" s="44"/>
      <c r="C273" s="42"/>
      <c r="D273" s="79"/>
      <c r="E273" s="79"/>
      <c r="F273" s="42"/>
      <c r="G273" s="68">
        <f>IF(OR(ISERROR(VLOOKUP($D273,'Scoring Model'!$A$6:$A$8,1,FALSE)),ISERROR(VLOOKUP($E273,'Scoring Model'!$A$11:$A$14,1,FALSE))),"",VLOOKUP($D273,'Scoring Model'!$A$6:$C$8,3,FALSE)*VLOOKUP($E273,'Scoring Model'!$A$11:$C$14,3,FALSE))</f>
      </c>
      <c r="H273" s="42"/>
    </row>
    <row r="274" spans="1:8" s="4" customFormat="1" ht="12.75">
      <c r="A274" s="42"/>
      <c r="B274" s="44"/>
      <c r="C274" s="42"/>
      <c r="D274" s="79"/>
      <c r="E274" s="79"/>
      <c r="F274" s="42"/>
      <c r="G274" s="68">
        <f>IF(OR(ISERROR(VLOOKUP($D274,'Scoring Model'!$A$6:$A$8,1,FALSE)),ISERROR(VLOOKUP($E274,'Scoring Model'!$A$11:$A$14,1,FALSE))),"",VLOOKUP($D274,'Scoring Model'!$A$6:$C$8,3,FALSE)*VLOOKUP($E274,'Scoring Model'!$A$11:$C$14,3,FALSE))</f>
      </c>
      <c r="H274" s="42"/>
    </row>
    <row r="275" spans="1:8" s="4" customFormat="1" ht="12.75">
      <c r="A275" s="42"/>
      <c r="B275" s="44"/>
      <c r="C275" s="42"/>
      <c r="D275" s="79"/>
      <c r="E275" s="79"/>
      <c r="F275" s="42"/>
      <c r="G275" s="68">
        <f>IF(OR(ISERROR(VLOOKUP($D275,'Scoring Model'!$A$6:$A$8,1,FALSE)),ISERROR(VLOOKUP($E275,'Scoring Model'!$A$11:$A$14,1,FALSE))),"",VLOOKUP($D275,'Scoring Model'!$A$6:$C$8,3,FALSE)*VLOOKUP($E275,'Scoring Model'!$A$11:$C$14,3,FALSE))</f>
      </c>
      <c r="H275" s="42"/>
    </row>
    <row r="276" spans="1:8" s="4" customFormat="1" ht="12.75">
      <c r="A276" s="42"/>
      <c r="B276" s="44"/>
      <c r="C276" s="42"/>
      <c r="D276" s="79"/>
      <c r="E276" s="79"/>
      <c r="F276" s="42"/>
      <c r="G276" s="68">
        <f>IF(OR(ISERROR(VLOOKUP($D276,'Scoring Model'!$A$6:$A$8,1,FALSE)),ISERROR(VLOOKUP($E276,'Scoring Model'!$A$11:$A$14,1,FALSE))),"",VLOOKUP($D276,'Scoring Model'!$A$6:$C$8,3,FALSE)*VLOOKUP($E276,'Scoring Model'!$A$11:$C$14,3,FALSE))</f>
      </c>
      <c r="H276" s="42"/>
    </row>
    <row r="277" spans="1:8" s="4" customFormat="1" ht="12.75">
      <c r="A277" s="42"/>
      <c r="B277" s="44"/>
      <c r="C277" s="42"/>
      <c r="D277" s="79"/>
      <c r="E277" s="79"/>
      <c r="F277" s="42"/>
      <c r="G277" s="68">
        <f>IF(OR(ISERROR(VLOOKUP($D277,'Scoring Model'!$A$6:$A$8,1,FALSE)),ISERROR(VLOOKUP($E277,'Scoring Model'!$A$11:$A$14,1,FALSE))),"",VLOOKUP($D277,'Scoring Model'!$A$6:$C$8,3,FALSE)*VLOOKUP($E277,'Scoring Model'!$A$11:$C$14,3,FALSE))</f>
      </c>
      <c r="H277" s="42"/>
    </row>
    <row r="278" spans="1:8" s="4" customFormat="1" ht="12.75">
      <c r="A278" s="42"/>
      <c r="B278" s="44"/>
      <c r="C278" s="42"/>
      <c r="D278" s="79"/>
      <c r="E278" s="79"/>
      <c r="F278" s="42"/>
      <c r="G278" s="68">
        <f>IF(OR(ISERROR(VLOOKUP($D278,'Scoring Model'!$A$6:$A$8,1,FALSE)),ISERROR(VLOOKUP($E278,'Scoring Model'!$A$11:$A$14,1,FALSE))),"",VLOOKUP($D278,'Scoring Model'!$A$6:$C$8,3,FALSE)*VLOOKUP($E278,'Scoring Model'!$A$11:$C$14,3,FALSE))</f>
      </c>
      <c r="H278" s="42"/>
    </row>
    <row r="279" spans="1:8" s="4" customFormat="1" ht="12.75">
      <c r="A279" s="42"/>
      <c r="B279" s="44"/>
      <c r="C279" s="42"/>
      <c r="D279" s="79"/>
      <c r="E279" s="79"/>
      <c r="F279" s="42"/>
      <c r="G279" s="68">
        <f>IF(OR(ISERROR(VLOOKUP($D279,'Scoring Model'!$A$6:$A$8,1,FALSE)),ISERROR(VLOOKUP($E279,'Scoring Model'!$A$11:$A$14,1,FALSE))),"",VLOOKUP($D279,'Scoring Model'!$A$6:$C$8,3,FALSE)*VLOOKUP($E279,'Scoring Model'!$A$11:$C$14,3,FALSE))</f>
      </c>
      <c r="H279" s="42"/>
    </row>
    <row r="280" spans="1:8" s="4" customFormat="1" ht="12.75">
      <c r="A280" s="42"/>
      <c r="B280" s="44"/>
      <c r="C280" s="42"/>
      <c r="D280" s="79"/>
      <c r="E280" s="79"/>
      <c r="F280" s="42"/>
      <c r="G280" s="68">
        <f>IF(OR(ISERROR(VLOOKUP($D280,'Scoring Model'!$A$6:$A$8,1,FALSE)),ISERROR(VLOOKUP($E280,'Scoring Model'!$A$11:$A$14,1,FALSE))),"",VLOOKUP($D280,'Scoring Model'!$A$6:$C$8,3,FALSE)*VLOOKUP($E280,'Scoring Model'!$A$11:$C$14,3,FALSE))</f>
      </c>
      <c r="H280" s="42"/>
    </row>
    <row r="281" spans="1:8" s="4" customFormat="1" ht="12.75">
      <c r="A281" s="42"/>
      <c r="B281" s="44"/>
      <c r="C281" s="42"/>
      <c r="D281" s="79"/>
      <c r="E281" s="79"/>
      <c r="F281" s="42"/>
      <c r="G281" s="68">
        <f>IF(OR(ISERROR(VLOOKUP($D281,'Scoring Model'!$A$6:$A$8,1,FALSE)),ISERROR(VLOOKUP($E281,'Scoring Model'!$A$11:$A$14,1,FALSE))),"",VLOOKUP($D281,'Scoring Model'!$A$6:$C$8,3,FALSE)*VLOOKUP($E281,'Scoring Model'!$A$11:$C$14,3,FALSE))</f>
      </c>
      <c r="H281" s="42"/>
    </row>
    <row r="282" spans="1:8" s="4" customFormat="1" ht="12.75">
      <c r="A282" s="42"/>
      <c r="B282" s="44"/>
      <c r="C282" s="42"/>
      <c r="D282" s="79"/>
      <c r="E282" s="79"/>
      <c r="F282" s="42"/>
      <c r="G282" s="68">
        <f>IF(OR(ISERROR(VLOOKUP($D282,'Scoring Model'!$A$6:$A$8,1,FALSE)),ISERROR(VLOOKUP($E282,'Scoring Model'!$A$11:$A$14,1,FALSE))),"",VLOOKUP($D282,'Scoring Model'!$A$6:$C$8,3,FALSE)*VLOOKUP($E282,'Scoring Model'!$A$11:$C$14,3,FALSE))</f>
      </c>
      <c r="H282" s="42"/>
    </row>
    <row r="283" spans="1:8" s="4" customFormat="1" ht="12.75">
      <c r="A283" s="42"/>
      <c r="B283" s="44"/>
      <c r="C283" s="42"/>
      <c r="D283" s="79"/>
      <c r="E283" s="79"/>
      <c r="F283" s="42"/>
      <c r="G283" s="68">
        <f>IF(OR(ISERROR(VLOOKUP($D283,'Scoring Model'!$A$6:$A$8,1,FALSE)),ISERROR(VLOOKUP($E283,'Scoring Model'!$A$11:$A$14,1,FALSE))),"",VLOOKUP($D283,'Scoring Model'!$A$6:$C$8,3,FALSE)*VLOOKUP($E283,'Scoring Model'!$A$11:$C$14,3,FALSE))</f>
      </c>
      <c r="H283" s="42"/>
    </row>
    <row r="284" spans="1:8" s="4" customFormat="1" ht="12.75">
      <c r="A284" s="42"/>
      <c r="B284" s="44"/>
      <c r="C284" s="42"/>
      <c r="D284" s="79"/>
      <c r="E284" s="79"/>
      <c r="F284" s="42"/>
      <c r="G284" s="68">
        <f>IF(OR(ISERROR(VLOOKUP($D284,'Scoring Model'!$A$6:$A$8,1,FALSE)),ISERROR(VLOOKUP($E284,'Scoring Model'!$A$11:$A$14,1,FALSE))),"",VLOOKUP($D284,'Scoring Model'!$A$6:$C$8,3,FALSE)*VLOOKUP($E284,'Scoring Model'!$A$11:$C$14,3,FALSE))</f>
      </c>
      <c r="H284" s="42"/>
    </row>
    <row r="285" spans="1:8" s="4" customFormat="1" ht="12.75">
      <c r="A285" s="42"/>
      <c r="B285" s="42"/>
      <c r="C285" s="42"/>
      <c r="D285" s="79"/>
      <c r="E285" s="79"/>
      <c r="F285" s="42"/>
      <c r="G285" s="68">
        <f>IF(OR(ISERROR(VLOOKUP($D285,'Scoring Model'!$A$6:$A$8,1,FALSE)),ISERROR(VLOOKUP($E285,'Scoring Model'!$A$11:$A$14,1,FALSE))),"",VLOOKUP($D285,'Scoring Model'!$A$6:$C$8,3,FALSE)*VLOOKUP($E285,'Scoring Model'!$A$11:$C$14,3,FALSE))</f>
      </c>
      <c r="H285" s="42"/>
    </row>
    <row r="286" spans="1:8" s="4" customFormat="1" ht="12.75">
      <c r="A286" s="42"/>
      <c r="B286" s="42"/>
      <c r="C286" s="42"/>
      <c r="D286" s="79"/>
      <c r="E286" s="79"/>
      <c r="F286" s="42"/>
      <c r="G286" s="68">
        <f>IF(OR(ISERROR(VLOOKUP($D286,'Scoring Model'!$A$6:$A$8,1,FALSE)),ISERROR(VLOOKUP($E286,'Scoring Model'!$A$11:$A$14,1,FALSE))),"",VLOOKUP($D286,'Scoring Model'!$A$6:$C$8,3,FALSE)*VLOOKUP($E286,'Scoring Model'!$A$11:$C$14,3,FALSE))</f>
      </c>
      <c r="H286" s="42"/>
    </row>
    <row r="287" spans="1:8" s="4" customFormat="1" ht="12.75">
      <c r="A287" s="42"/>
      <c r="B287" s="42"/>
      <c r="C287" s="42"/>
      <c r="D287" s="79"/>
      <c r="E287" s="79"/>
      <c r="F287" s="42"/>
      <c r="G287" s="68">
        <f>IF(OR(ISERROR(VLOOKUP($D287,'Scoring Model'!$A$6:$A$8,1,FALSE)),ISERROR(VLOOKUP($E287,'Scoring Model'!$A$11:$A$14,1,FALSE))),"",VLOOKUP($D287,'Scoring Model'!$A$6:$C$8,3,FALSE)*VLOOKUP($E287,'Scoring Model'!$A$11:$C$14,3,FALSE))</f>
      </c>
      <c r="H287" s="42"/>
    </row>
    <row r="288" spans="1:8" s="4" customFormat="1" ht="12.75">
      <c r="A288" s="42"/>
      <c r="B288" s="42"/>
      <c r="C288" s="42"/>
      <c r="D288" s="79"/>
      <c r="E288" s="79"/>
      <c r="F288" s="42"/>
      <c r="G288" s="68">
        <f>IF(OR(ISERROR(VLOOKUP($D288,'Scoring Model'!$A$6:$A$8,1,FALSE)),ISERROR(VLOOKUP($E288,'Scoring Model'!$A$11:$A$14,1,FALSE))),"",VLOOKUP($D288,'Scoring Model'!$A$6:$C$8,3,FALSE)*VLOOKUP($E288,'Scoring Model'!$A$11:$C$14,3,FALSE))</f>
      </c>
      <c r="H288" s="42"/>
    </row>
    <row r="289" spans="1:8" s="4" customFormat="1" ht="12.75">
      <c r="A289" s="42"/>
      <c r="B289" s="42"/>
      <c r="C289" s="42"/>
      <c r="D289" s="79"/>
      <c r="E289" s="79"/>
      <c r="F289" s="42"/>
      <c r="G289" s="68">
        <f>IF(OR(ISERROR(VLOOKUP($D289,'Scoring Model'!$A$6:$A$8,1,FALSE)),ISERROR(VLOOKUP($E289,'Scoring Model'!$A$11:$A$14,1,FALSE))),"",VLOOKUP($D289,'Scoring Model'!$A$6:$C$8,3,FALSE)*VLOOKUP($E289,'Scoring Model'!$A$11:$C$14,3,FALSE))</f>
      </c>
      <c r="H289" s="42"/>
    </row>
    <row r="290" spans="1:8" s="4" customFormat="1" ht="12.75">
      <c r="A290" s="42"/>
      <c r="B290" s="42"/>
      <c r="C290" s="42"/>
      <c r="D290" s="79"/>
      <c r="E290" s="79"/>
      <c r="F290" s="42"/>
      <c r="G290" s="68">
        <f>IF(OR(ISERROR(VLOOKUP($D290,'Scoring Model'!$A$6:$A$8,1,FALSE)),ISERROR(VLOOKUP($E290,'Scoring Model'!$A$11:$A$14,1,FALSE))),"",VLOOKUP($D290,'Scoring Model'!$A$6:$C$8,3,FALSE)*VLOOKUP($E290,'Scoring Model'!$A$11:$C$14,3,FALSE))</f>
      </c>
      <c r="H290" s="42"/>
    </row>
    <row r="291" spans="1:8" s="4" customFormat="1" ht="12.75">
      <c r="A291" s="42"/>
      <c r="B291" s="42"/>
      <c r="C291" s="42"/>
      <c r="D291" s="79"/>
      <c r="E291" s="79"/>
      <c r="F291" s="42"/>
      <c r="G291" s="68">
        <f>IF(OR(ISERROR(VLOOKUP($D291,'Scoring Model'!$A$6:$A$8,1,FALSE)),ISERROR(VLOOKUP($E291,'Scoring Model'!$A$11:$A$14,1,FALSE))),"",VLOOKUP($D291,'Scoring Model'!$A$6:$C$8,3,FALSE)*VLOOKUP($E291,'Scoring Model'!$A$11:$C$14,3,FALSE))</f>
      </c>
      <c r="H291" s="42"/>
    </row>
    <row r="292" ht="12.75">
      <c r="G292" s="68">
        <f>IF(OR(ISERROR(VLOOKUP($D292,'Scoring Model'!$A$6:$A$8,1,FALSE)),ISERROR(VLOOKUP($E292,'Scoring Model'!$A$11:$A$14,1,FALSE))),"",VLOOKUP($D292,'Scoring Model'!$A$6:$C$8,3,FALSE)*VLOOKUP($E292,'Scoring Model'!$A$11:$C$14,3,FALSE))</f>
      </c>
    </row>
    <row r="293" ht="12.75">
      <c r="G293" s="68">
        <f>IF(OR(ISERROR(VLOOKUP($D293,'Scoring Model'!$A$6:$A$8,1,FALSE)),ISERROR(VLOOKUP($E293,'Scoring Model'!$A$11:$A$14,1,FALSE))),"",VLOOKUP($D293,'Scoring Model'!$A$6:$C$8,3,FALSE)*VLOOKUP($E293,'Scoring Model'!$A$11:$C$14,3,FALSE))</f>
      </c>
    </row>
    <row r="294" ht="12.75">
      <c r="G294" s="68">
        <f>IF(OR(ISERROR(VLOOKUP($D294,'Scoring Model'!$A$6:$A$8,1,FALSE)),ISERROR(VLOOKUP($E294,'Scoring Model'!$A$11:$A$14,1,FALSE))),"",VLOOKUP($D294,'Scoring Model'!$A$6:$C$8,3,FALSE)*VLOOKUP($E294,'Scoring Model'!$A$11:$C$14,3,FALSE))</f>
      </c>
    </row>
    <row r="295" ht="12.75">
      <c r="G295" s="68">
        <f>IF(OR(ISERROR(VLOOKUP($D295,'Scoring Model'!$A$6:$A$8,1,FALSE)),ISERROR(VLOOKUP($E295,'Scoring Model'!$A$11:$A$14,1,FALSE))),"",VLOOKUP($D295,'Scoring Model'!$A$6:$C$8,3,FALSE)*VLOOKUP($E295,'Scoring Model'!$A$11:$C$14,3,FALSE))</f>
      </c>
    </row>
    <row r="296" ht="12.75">
      <c r="G296" s="68">
        <f>IF(OR(ISERROR(VLOOKUP($D296,'Scoring Model'!$A$6:$A$8,1,FALSE)),ISERROR(VLOOKUP($E296,'Scoring Model'!$A$11:$A$14,1,FALSE))),"",VLOOKUP($D296,'Scoring Model'!$A$6:$C$8,3,FALSE)*VLOOKUP($E296,'Scoring Model'!$A$11:$C$14,3,FALSE))</f>
      </c>
    </row>
    <row r="297" ht="12.75">
      <c r="G297" s="68">
        <f>IF(OR(ISERROR(VLOOKUP($D297,'Scoring Model'!$A$6:$A$8,1,FALSE)),ISERROR(VLOOKUP($E297,'Scoring Model'!$A$11:$A$14,1,FALSE))),"",VLOOKUP($D297,'Scoring Model'!$A$6:$C$8,3,FALSE)*VLOOKUP($E297,'Scoring Model'!$A$11:$C$14,3,FALSE))</f>
      </c>
    </row>
    <row r="298" ht="12.75">
      <c r="G298" s="68">
        <f>IF(OR(ISERROR(VLOOKUP($D298,'Scoring Model'!$A$6:$A$8,1,FALSE)),ISERROR(VLOOKUP($E298,'Scoring Model'!$A$11:$A$14,1,FALSE))),"",VLOOKUP($D298,'Scoring Model'!$A$6:$C$8,3,FALSE)*VLOOKUP($E298,'Scoring Model'!$A$11:$C$14,3,FALSE))</f>
      </c>
    </row>
    <row r="299" ht="12.75">
      <c r="G299" s="68">
        <f>IF(OR(ISERROR(VLOOKUP($D299,'Scoring Model'!$A$6:$A$8,1,FALSE)),ISERROR(VLOOKUP($E299,'Scoring Model'!$A$11:$A$14,1,FALSE))),"",VLOOKUP($D299,'Scoring Model'!$A$6:$C$8,3,FALSE)*VLOOKUP($E299,'Scoring Model'!$A$11:$C$14,3,FALSE))</f>
      </c>
    </row>
    <row r="300" ht="12.75">
      <c r="G300" s="68">
        <f>IF(OR(ISERROR(VLOOKUP($D300,'Scoring Model'!$A$6:$A$8,1,FALSE)),ISERROR(VLOOKUP($E300,'Scoring Model'!$A$11:$A$14,1,FALSE))),"",VLOOKUP($D300,'Scoring Model'!$A$6:$C$8,3,FALSE)*VLOOKUP($E300,'Scoring Model'!$A$11:$C$14,3,FALSE))</f>
      </c>
    </row>
    <row r="301" ht="12.75">
      <c r="G301" s="68">
        <f>IF(OR(ISERROR(VLOOKUP($D301,'Scoring Model'!$A$6:$A$8,1,FALSE)),ISERROR(VLOOKUP($E301,'Scoring Model'!$A$11:$A$14,1,FALSE))),"",VLOOKUP($D301,'Scoring Model'!$A$6:$C$8,3,FALSE)*VLOOKUP($E301,'Scoring Model'!$A$11:$C$14,3,FALSE))</f>
      </c>
    </row>
    <row r="302" ht="12.75">
      <c r="G302" s="68">
        <f>IF(OR(ISERROR(VLOOKUP($D302,'Scoring Model'!$A$6:$A$8,1,FALSE)),ISERROR(VLOOKUP($E302,'Scoring Model'!$A$11:$A$14,1,FALSE))),"",VLOOKUP($D302,'Scoring Model'!$A$6:$C$8,3,FALSE)*VLOOKUP($E302,'Scoring Model'!$A$11:$C$14,3,FALSE))</f>
      </c>
    </row>
    <row r="303" ht="12.75">
      <c r="G303" s="68">
        <f>IF(OR(ISERROR(VLOOKUP($D303,'Scoring Model'!$A$6:$A$8,1,FALSE)),ISERROR(VLOOKUP($E303,'Scoring Model'!$A$11:$A$14,1,FALSE))),"",VLOOKUP($D303,'Scoring Model'!$A$6:$C$8,3,FALSE)*VLOOKUP($E303,'Scoring Model'!$A$11:$C$14,3,FALSE))</f>
      </c>
    </row>
    <row r="304" ht="12.75">
      <c r="G304" s="68">
        <f>IF(OR(ISERROR(VLOOKUP($D304,'Scoring Model'!$A$6:$A$8,1,FALSE)),ISERROR(VLOOKUP($E304,'Scoring Model'!$A$11:$A$14,1,FALSE))),"",VLOOKUP($D304,'Scoring Model'!$A$6:$C$8,3,FALSE)*VLOOKUP($E304,'Scoring Model'!$A$11:$C$14,3,FALSE))</f>
      </c>
    </row>
    <row r="305" ht="12.75">
      <c r="G305" s="68">
        <f>IF(OR(ISERROR(VLOOKUP($D305,'Scoring Model'!$A$6:$A$8,1,FALSE)),ISERROR(VLOOKUP($E305,'Scoring Model'!$A$11:$A$14,1,FALSE))),"",VLOOKUP($D305,'Scoring Model'!$A$6:$C$8,3,FALSE)*VLOOKUP($E305,'Scoring Model'!$A$11:$C$14,3,FALSE))</f>
      </c>
    </row>
    <row r="306" ht="12.75">
      <c r="G306" s="68">
        <f>IF(OR(ISERROR(VLOOKUP($D306,'Scoring Model'!$A$6:$A$8,1,FALSE)),ISERROR(VLOOKUP($E306,'Scoring Model'!$A$11:$A$14,1,FALSE))),"",VLOOKUP($D306,'Scoring Model'!$A$6:$C$8,3,FALSE)*VLOOKUP($E306,'Scoring Model'!$A$11:$C$14,3,FALSE))</f>
      </c>
    </row>
    <row r="307" ht="12.75">
      <c r="G307" s="68">
        <f>IF(OR(ISERROR(VLOOKUP($D307,'Scoring Model'!$A$6:$A$8,1,FALSE)),ISERROR(VLOOKUP($E307,'Scoring Model'!$A$11:$A$14,1,FALSE))),"",VLOOKUP($D307,'Scoring Model'!$A$6:$C$8,3,FALSE)*VLOOKUP($E307,'Scoring Model'!$A$11:$C$14,3,FALSE))</f>
      </c>
    </row>
    <row r="308" ht="12.75">
      <c r="G308" s="68">
        <f>IF(OR(ISERROR(VLOOKUP($D308,'Scoring Model'!$A$6:$A$8,1,FALSE)),ISERROR(VLOOKUP($E308,'Scoring Model'!$A$11:$A$14,1,FALSE))),"",VLOOKUP($D308,'Scoring Model'!$A$6:$C$8,3,FALSE)*VLOOKUP($E308,'Scoring Model'!$A$11:$C$14,3,FALSE))</f>
      </c>
    </row>
    <row r="309" ht="12.75">
      <c r="G309" s="68">
        <f>IF(OR(ISERROR(VLOOKUP($D309,'Scoring Model'!$A$6:$A$8,1,FALSE)),ISERROR(VLOOKUP($E309,'Scoring Model'!$A$11:$A$14,1,FALSE))),"",VLOOKUP($D309,'Scoring Model'!$A$6:$C$8,3,FALSE)*VLOOKUP($E309,'Scoring Model'!$A$11:$C$14,3,FALSE))</f>
      </c>
    </row>
    <row r="310" ht="12.75">
      <c r="G310" s="68">
        <f>IF(OR(ISERROR(VLOOKUP($D310,'Scoring Model'!$A$6:$A$8,1,FALSE)),ISERROR(VLOOKUP($E310,'Scoring Model'!$A$11:$A$14,1,FALSE))),"",VLOOKUP($D310,'Scoring Model'!$A$6:$C$8,3,FALSE)*VLOOKUP($E310,'Scoring Model'!$A$11:$C$14,3,FALSE))</f>
      </c>
    </row>
    <row r="311" ht="12.75">
      <c r="G311" s="68">
        <f>IF(OR(ISERROR(VLOOKUP($D311,'Scoring Model'!$A$6:$A$8,1,FALSE)),ISERROR(VLOOKUP($E311,'Scoring Model'!$A$11:$A$14,1,FALSE))),"",VLOOKUP($D311,'Scoring Model'!$A$6:$C$8,3,FALSE)*VLOOKUP($E311,'Scoring Model'!$A$11:$C$14,3,FALSE))</f>
      </c>
    </row>
    <row r="312" ht="12.75">
      <c r="G312" s="68">
        <f>IF(OR(ISERROR(VLOOKUP($D312,'Scoring Model'!$A$6:$A$8,1,FALSE)),ISERROR(VLOOKUP($E312,'Scoring Model'!$A$11:$A$14,1,FALSE))),"",VLOOKUP($D312,'Scoring Model'!$A$6:$C$8,3,FALSE)*VLOOKUP($E312,'Scoring Model'!$A$11:$C$14,3,FALSE))</f>
      </c>
    </row>
    <row r="313" ht="12.75">
      <c r="G313" s="68">
        <f>IF(OR(ISERROR(VLOOKUP($D313,'Scoring Model'!$A$6:$A$8,1,FALSE)),ISERROR(VLOOKUP($E313,'Scoring Model'!$A$11:$A$14,1,FALSE))),"",VLOOKUP($D313,'Scoring Model'!$A$6:$C$8,3,FALSE)*VLOOKUP($E313,'Scoring Model'!$A$11:$C$14,3,FALSE))</f>
      </c>
    </row>
    <row r="314" ht="12.75">
      <c r="G314" s="68">
        <f>IF(OR(ISERROR(VLOOKUP($D314,'Scoring Model'!$A$6:$A$8,1,FALSE)),ISERROR(VLOOKUP($E314,'Scoring Model'!$A$11:$A$14,1,FALSE))),"",VLOOKUP($D314,'Scoring Model'!$A$6:$C$8,3,FALSE)*VLOOKUP($E314,'Scoring Model'!$A$11:$C$14,3,FALSE))</f>
      </c>
    </row>
    <row r="315" ht="12.75">
      <c r="G315" s="68">
        <f>IF(OR(ISERROR(VLOOKUP($D315,'Scoring Model'!$A$6:$A$8,1,FALSE)),ISERROR(VLOOKUP($E315,'Scoring Model'!$A$11:$A$14,1,FALSE))),"",VLOOKUP($D315,'Scoring Model'!$A$6:$C$8,3,FALSE)*VLOOKUP($E315,'Scoring Model'!$A$11:$C$14,3,FALSE))</f>
      </c>
    </row>
    <row r="316" ht="12.75">
      <c r="G316" s="68">
        <f>IF(OR(ISERROR(VLOOKUP($D316,'Scoring Model'!$A$6:$A$8,1,FALSE)),ISERROR(VLOOKUP($E316,'Scoring Model'!$A$11:$A$14,1,FALSE))),"",VLOOKUP($D316,'Scoring Model'!$A$6:$C$8,3,FALSE)*VLOOKUP($E316,'Scoring Model'!$A$11:$C$14,3,FALSE))</f>
      </c>
    </row>
    <row r="317" ht="12.75">
      <c r="G317" s="68">
        <f>IF(OR(ISERROR(VLOOKUP($D317,'Scoring Model'!$A$6:$A$8,1,FALSE)),ISERROR(VLOOKUP($E317,'Scoring Model'!$A$11:$A$14,1,FALSE))),"",VLOOKUP($D317,'Scoring Model'!$A$6:$C$8,3,FALSE)*VLOOKUP($E317,'Scoring Model'!$A$11:$C$14,3,FALSE))</f>
      </c>
    </row>
    <row r="318" ht="12.75">
      <c r="G318" s="68">
        <f>IF(OR(ISERROR(VLOOKUP($D318,'Scoring Model'!$A$6:$A$8,1,FALSE)),ISERROR(VLOOKUP($E318,'Scoring Model'!$A$11:$A$14,1,FALSE))),"",VLOOKUP($D318,'Scoring Model'!$A$6:$C$8,3,FALSE)*VLOOKUP($E318,'Scoring Model'!$A$11:$C$14,3,FALSE))</f>
      </c>
    </row>
    <row r="319" ht="12.75">
      <c r="G319" s="68">
        <f>IF(OR(ISERROR(VLOOKUP($D319,'Scoring Model'!$A$6:$A$8,1,FALSE)),ISERROR(VLOOKUP($E319,'Scoring Model'!$A$11:$A$14,1,FALSE))),"",VLOOKUP($D319,'Scoring Model'!$A$6:$C$8,3,FALSE)*VLOOKUP($E319,'Scoring Model'!$A$11:$C$14,3,FALSE))</f>
      </c>
    </row>
    <row r="320" ht="12.75">
      <c r="G320" s="68">
        <f>IF(OR(ISERROR(VLOOKUP($D320,'Scoring Model'!$A$6:$A$8,1,FALSE)),ISERROR(VLOOKUP($E320,'Scoring Model'!$A$11:$A$14,1,FALSE))),"",VLOOKUP($D320,'Scoring Model'!$A$6:$C$8,3,FALSE)*VLOOKUP($E320,'Scoring Model'!$A$11:$C$14,3,FALSE))</f>
      </c>
    </row>
    <row r="321" ht="12.75">
      <c r="G321" s="68">
        <f>IF(OR(ISERROR(VLOOKUP($D321,'Scoring Model'!$A$6:$A$8,1,FALSE)),ISERROR(VLOOKUP($E321,'Scoring Model'!$A$11:$A$14,1,FALSE))),"",VLOOKUP($D321,'Scoring Model'!$A$6:$C$8,3,FALSE)*VLOOKUP($E321,'Scoring Model'!$A$11:$C$14,3,FALSE))</f>
      </c>
    </row>
    <row r="322" ht="12.75">
      <c r="G322" s="68">
        <f>IF(OR(ISERROR(VLOOKUP($D322,'Scoring Model'!$A$6:$A$8,1,FALSE)),ISERROR(VLOOKUP($E322,'Scoring Model'!$A$11:$A$14,1,FALSE))),"",VLOOKUP($D322,'Scoring Model'!$A$6:$C$8,3,FALSE)*VLOOKUP($E322,'Scoring Model'!$A$11:$C$14,3,FALSE))</f>
      </c>
    </row>
    <row r="323" ht="12.75">
      <c r="G323" s="68">
        <f>IF(OR(ISERROR(VLOOKUP($D323,'Scoring Model'!$A$6:$A$8,1,FALSE)),ISERROR(VLOOKUP($E323,'Scoring Model'!$A$11:$A$14,1,FALSE))),"",VLOOKUP($D323,'Scoring Model'!$A$6:$C$8,3,FALSE)*VLOOKUP($E323,'Scoring Model'!$A$11:$C$14,3,FALSE))</f>
      </c>
    </row>
    <row r="324" ht="12.75">
      <c r="G324" s="68">
        <f>IF(OR(ISERROR(VLOOKUP($D324,'Scoring Model'!$A$6:$A$8,1,FALSE)),ISERROR(VLOOKUP($E324,'Scoring Model'!$A$11:$A$14,1,FALSE))),"",VLOOKUP($D324,'Scoring Model'!$A$6:$C$8,3,FALSE)*VLOOKUP($E324,'Scoring Model'!$A$11:$C$14,3,FALSE))</f>
      </c>
    </row>
    <row r="325" ht="12.75">
      <c r="G325" s="68">
        <f>IF(OR(ISERROR(VLOOKUP($D325,'Scoring Model'!$A$6:$A$8,1,FALSE)),ISERROR(VLOOKUP($E325,'Scoring Model'!$A$11:$A$14,1,FALSE))),"",VLOOKUP($D325,'Scoring Model'!$A$6:$C$8,3,FALSE)*VLOOKUP($E325,'Scoring Model'!$A$11:$C$14,3,FALSE))</f>
      </c>
    </row>
    <row r="326" ht="12.75">
      <c r="G326" s="68">
        <f>IF(OR(ISERROR(VLOOKUP($D326,'Scoring Model'!$A$6:$A$8,1,FALSE)),ISERROR(VLOOKUP($E326,'Scoring Model'!$A$11:$A$14,1,FALSE))),"",VLOOKUP($D326,'Scoring Model'!$A$6:$C$8,3,FALSE)*VLOOKUP($E326,'Scoring Model'!$A$11:$C$14,3,FALSE))</f>
      </c>
    </row>
    <row r="327" ht="12.75">
      <c r="G327" s="68">
        <f>IF(OR(ISERROR(VLOOKUP($D327,'Scoring Model'!$A$6:$A$8,1,FALSE)),ISERROR(VLOOKUP($E327,'Scoring Model'!$A$11:$A$14,1,FALSE))),"",VLOOKUP($D327,'Scoring Model'!$A$6:$C$8,3,FALSE)*VLOOKUP($E327,'Scoring Model'!$A$11:$C$14,3,FALSE))</f>
      </c>
    </row>
    <row r="328" ht="12.75">
      <c r="G328" s="68">
        <f>IF(OR(ISERROR(VLOOKUP($D328,'Scoring Model'!$A$6:$A$8,1,FALSE)),ISERROR(VLOOKUP($E328,'Scoring Model'!$A$11:$A$14,1,FALSE))),"",VLOOKUP($D328,'Scoring Model'!$A$6:$C$8,3,FALSE)*VLOOKUP($E328,'Scoring Model'!$A$11:$C$14,3,FALSE))</f>
      </c>
    </row>
    <row r="329" ht="12.75">
      <c r="G329" s="68">
        <f>IF(OR(ISERROR(VLOOKUP($D329,'Scoring Model'!$A$6:$A$8,1,FALSE)),ISERROR(VLOOKUP($E329,'Scoring Model'!$A$11:$A$14,1,FALSE))),"",VLOOKUP($D329,'Scoring Model'!$A$6:$C$8,3,FALSE)*VLOOKUP($E329,'Scoring Model'!$A$11:$C$14,3,FALSE))</f>
      </c>
    </row>
    <row r="330" ht="12.75">
      <c r="G330" s="68">
        <f>IF(OR(ISERROR(VLOOKUP($D330,'Scoring Model'!$A$6:$A$8,1,FALSE)),ISERROR(VLOOKUP($E330,'Scoring Model'!$A$11:$A$14,1,FALSE))),"",VLOOKUP($D330,'Scoring Model'!$A$6:$C$8,3,FALSE)*VLOOKUP($E330,'Scoring Model'!$A$11:$C$14,3,FALSE))</f>
      </c>
    </row>
    <row r="331" ht="12.75">
      <c r="G331" s="68">
        <f>IF(OR(ISERROR(VLOOKUP($D331,'Scoring Model'!$A$6:$A$8,1,FALSE)),ISERROR(VLOOKUP($E331,'Scoring Model'!$A$11:$A$14,1,FALSE))),"",VLOOKUP($D331,'Scoring Model'!$A$6:$C$8,3,FALSE)*VLOOKUP($E331,'Scoring Model'!$A$11:$C$14,3,FALSE))</f>
      </c>
    </row>
    <row r="332" ht="12.75">
      <c r="G332" s="68">
        <f>IF(OR(ISERROR(VLOOKUP($D332,'Scoring Model'!$A$6:$A$8,1,FALSE)),ISERROR(VLOOKUP($E332,'Scoring Model'!$A$11:$A$14,1,FALSE))),"",VLOOKUP($D332,'Scoring Model'!$A$6:$C$8,3,FALSE)*VLOOKUP($E332,'Scoring Model'!$A$11:$C$14,3,FALSE))</f>
      </c>
    </row>
    <row r="333" ht="12.75">
      <c r="G333" s="68">
        <f>IF(OR(ISERROR(VLOOKUP($D333,'Scoring Model'!$A$6:$A$8,1,FALSE)),ISERROR(VLOOKUP($E333,'Scoring Model'!$A$11:$A$14,1,FALSE))),"",VLOOKUP($D333,'Scoring Model'!$A$6:$C$8,3,FALSE)*VLOOKUP($E333,'Scoring Model'!$A$11:$C$14,3,FALSE))</f>
      </c>
    </row>
    <row r="334" ht="12.75">
      <c r="G334" s="68">
        <f>IF(OR(ISERROR(VLOOKUP($D334,'Scoring Model'!$A$6:$A$8,1,FALSE)),ISERROR(VLOOKUP($E334,'Scoring Model'!$A$11:$A$14,1,FALSE))),"",VLOOKUP($D334,'Scoring Model'!$A$6:$C$8,3,FALSE)*VLOOKUP($E334,'Scoring Model'!$A$11:$C$14,3,FALSE))</f>
      </c>
    </row>
    <row r="335" ht="12.75">
      <c r="G335" s="68">
        <f>IF(OR(ISERROR(VLOOKUP($D335,'Scoring Model'!$A$6:$A$8,1,FALSE)),ISERROR(VLOOKUP($E335,'Scoring Model'!$A$11:$A$14,1,FALSE))),"",VLOOKUP($D335,'Scoring Model'!$A$6:$C$8,3,FALSE)*VLOOKUP($E335,'Scoring Model'!$A$11:$C$14,3,FALSE))</f>
      </c>
    </row>
    <row r="336" ht="12.75">
      <c r="G336" s="68">
        <f>IF(OR(ISERROR(VLOOKUP($D336,'Scoring Model'!$A$6:$A$8,1,FALSE)),ISERROR(VLOOKUP($E336,'Scoring Model'!$A$11:$A$14,1,FALSE))),"",VLOOKUP($D336,'Scoring Model'!$A$6:$C$8,3,FALSE)*VLOOKUP($E336,'Scoring Model'!$A$11:$C$14,3,FALSE))</f>
      </c>
    </row>
    <row r="337" ht="12.75">
      <c r="G337" s="68">
        <f>IF(OR(ISERROR(VLOOKUP($D337,'Scoring Model'!$A$6:$A$8,1,FALSE)),ISERROR(VLOOKUP($E337,'Scoring Model'!$A$11:$A$14,1,FALSE))),"",VLOOKUP($D337,'Scoring Model'!$A$6:$C$8,3,FALSE)*VLOOKUP($E337,'Scoring Model'!$A$11:$C$14,3,FALSE))</f>
      </c>
    </row>
    <row r="338" ht="12.75">
      <c r="G338" s="68">
        <f>IF(OR(ISERROR(VLOOKUP($D338,'Scoring Model'!$A$6:$A$8,1,FALSE)),ISERROR(VLOOKUP($E338,'Scoring Model'!$A$11:$A$14,1,FALSE))),"",VLOOKUP($D338,'Scoring Model'!$A$6:$C$8,3,FALSE)*VLOOKUP($E338,'Scoring Model'!$A$11:$C$14,3,FALSE))</f>
      </c>
    </row>
    <row r="339" ht="12.75">
      <c r="G339" s="68">
        <f>IF(OR(ISERROR(VLOOKUP($D339,'Scoring Model'!$A$6:$A$8,1,FALSE)),ISERROR(VLOOKUP($E339,'Scoring Model'!$A$11:$A$14,1,FALSE))),"",VLOOKUP($D339,'Scoring Model'!$A$6:$C$8,3,FALSE)*VLOOKUP($E339,'Scoring Model'!$A$11:$C$14,3,FALSE))</f>
      </c>
    </row>
    <row r="340" ht="12.75">
      <c r="G340" s="68">
        <f>IF(OR(ISERROR(VLOOKUP($D340,'Scoring Model'!$A$6:$A$8,1,FALSE)),ISERROR(VLOOKUP($E340,'Scoring Model'!$A$11:$A$14,1,FALSE))),"",VLOOKUP($D340,'Scoring Model'!$A$6:$C$8,3,FALSE)*VLOOKUP($E340,'Scoring Model'!$A$11:$C$14,3,FALSE))</f>
      </c>
    </row>
    <row r="341" ht="12.75">
      <c r="G341" s="68">
        <f>IF(OR(ISERROR(VLOOKUP($D341,'Scoring Model'!$A$6:$A$8,1,FALSE)),ISERROR(VLOOKUP($E341,'Scoring Model'!$A$11:$A$14,1,FALSE))),"",VLOOKUP($D341,'Scoring Model'!$A$6:$C$8,3,FALSE)*VLOOKUP($E341,'Scoring Model'!$A$11:$C$14,3,FALSE))</f>
      </c>
    </row>
    <row r="342" ht="12.75">
      <c r="G342" s="68">
        <f>IF(OR(ISERROR(VLOOKUP($D342,'Scoring Model'!$A$6:$A$8,1,FALSE)),ISERROR(VLOOKUP($E342,'Scoring Model'!$A$11:$A$14,1,FALSE))),"",VLOOKUP($D342,'Scoring Model'!$A$6:$C$8,3,FALSE)*VLOOKUP($E342,'Scoring Model'!$A$11:$C$14,3,FALSE))</f>
      </c>
    </row>
    <row r="343" ht="12.75">
      <c r="G343" s="68">
        <f>IF(OR(ISERROR(VLOOKUP($D343,'Scoring Model'!$A$6:$A$8,1,FALSE)),ISERROR(VLOOKUP($E343,'Scoring Model'!$A$11:$A$14,1,FALSE))),"",VLOOKUP($D343,'Scoring Model'!$A$6:$C$8,3,FALSE)*VLOOKUP($E343,'Scoring Model'!$A$11:$C$14,3,FALSE))</f>
      </c>
    </row>
    <row r="344" ht="12.75">
      <c r="G344" s="68">
        <f>IF(OR(ISERROR(VLOOKUP($D344,'Scoring Model'!$A$6:$A$8,1,FALSE)),ISERROR(VLOOKUP($E344,'Scoring Model'!$A$11:$A$14,1,FALSE))),"",VLOOKUP($D344,'Scoring Model'!$A$6:$C$8,3,FALSE)*VLOOKUP($E344,'Scoring Model'!$A$11:$C$14,3,FALSE))</f>
      </c>
    </row>
    <row r="345" ht="12.75">
      <c r="G345" s="68">
        <f>IF(OR(ISERROR(VLOOKUP($D345,'Scoring Model'!$A$6:$A$8,1,FALSE)),ISERROR(VLOOKUP($E345,'Scoring Model'!$A$11:$A$14,1,FALSE))),"",VLOOKUP($D345,'Scoring Model'!$A$6:$C$8,3,FALSE)*VLOOKUP($E345,'Scoring Model'!$A$11:$C$14,3,FALSE))</f>
      </c>
    </row>
    <row r="346" ht="12.75">
      <c r="G346" s="68">
        <f>IF(OR(ISERROR(VLOOKUP($D346,'Scoring Model'!$A$6:$A$8,1,FALSE)),ISERROR(VLOOKUP($E346,'Scoring Model'!$A$11:$A$14,1,FALSE))),"",VLOOKUP($D346,'Scoring Model'!$A$6:$C$8,3,FALSE)*VLOOKUP($E346,'Scoring Model'!$A$11:$C$14,3,FALSE))</f>
      </c>
    </row>
    <row r="347" ht="12.75">
      <c r="G347" s="68">
        <f>IF(OR(ISERROR(VLOOKUP($D347,'Scoring Model'!$A$6:$A$8,1,FALSE)),ISERROR(VLOOKUP($E347,'Scoring Model'!$A$11:$A$14,1,FALSE))),"",VLOOKUP($D347,'Scoring Model'!$A$6:$C$8,3,FALSE)*VLOOKUP($E347,'Scoring Model'!$A$11:$C$14,3,FALSE))</f>
      </c>
    </row>
    <row r="348" ht="12.75">
      <c r="G348" s="68">
        <f>IF(OR(ISERROR(VLOOKUP($D348,'Scoring Model'!$A$6:$A$8,1,FALSE)),ISERROR(VLOOKUP($E348,'Scoring Model'!$A$11:$A$14,1,FALSE))),"",VLOOKUP($D348,'Scoring Model'!$A$6:$C$8,3,FALSE)*VLOOKUP($E348,'Scoring Model'!$A$11:$C$14,3,FALSE))</f>
      </c>
    </row>
    <row r="349" ht="12.75">
      <c r="G349" s="68">
        <f>IF(OR(ISERROR(VLOOKUP($D349,'Scoring Model'!$A$6:$A$8,1,FALSE)),ISERROR(VLOOKUP($E349,'Scoring Model'!$A$11:$A$14,1,FALSE))),"",VLOOKUP($D349,'Scoring Model'!$A$6:$C$8,3,FALSE)*VLOOKUP($E349,'Scoring Model'!$A$11:$C$14,3,FALSE))</f>
      </c>
    </row>
    <row r="350" ht="12.75">
      <c r="G350" s="68">
        <f>IF(OR(ISERROR(VLOOKUP($D350,'Scoring Model'!$A$6:$A$8,1,FALSE)),ISERROR(VLOOKUP($E350,'Scoring Model'!$A$11:$A$14,1,FALSE))),"",VLOOKUP($D350,'Scoring Model'!$A$6:$C$8,3,FALSE)*VLOOKUP($E350,'Scoring Model'!$A$11:$C$14,3,FALSE))</f>
      </c>
    </row>
    <row r="351" ht="12.75">
      <c r="G351" s="68">
        <f>IF(OR(ISERROR(VLOOKUP($D351,'Scoring Model'!$A$6:$A$8,1,FALSE)),ISERROR(VLOOKUP($E351,'Scoring Model'!$A$11:$A$14,1,FALSE))),"",VLOOKUP($D351,'Scoring Model'!$A$6:$C$8,3,FALSE)*VLOOKUP($E351,'Scoring Model'!$A$11:$C$14,3,FALSE))</f>
      </c>
    </row>
    <row r="352" ht="12.75">
      <c r="G352" s="68">
        <f>IF(OR(ISERROR(VLOOKUP($D352,'Scoring Model'!$A$6:$A$8,1,FALSE)),ISERROR(VLOOKUP($E352,'Scoring Model'!$A$11:$A$14,1,FALSE))),"",VLOOKUP($D352,'Scoring Model'!$A$6:$C$8,3,FALSE)*VLOOKUP($E352,'Scoring Model'!$A$11:$C$14,3,FALSE))</f>
      </c>
    </row>
    <row r="353" ht="12.75">
      <c r="G353" s="68">
        <f>IF(OR(ISERROR(VLOOKUP($D353,'Scoring Model'!$A$6:$A$8,1,FALSE)),ISERROR(VLOOKUP($E353,'Scoring Model'!$A$11:$A$14,1,FALSE))),"",VLOOKUP($D353,'Scoring Model'!$A$6:$C$8,3,FALSE)*VLOOKUP($E353,'Scoring Model'!$A$11:$C$14,3,FALSE))</f>
      </c>
    </row>
    <row r="354" ht="12.75">
      <c r="G354" s="68">
        <f>IF(OR(ISERROR(VLOOKUP($D354,'Scoring Model'!$A$6:$A$8,1,FALSE)),ISERROR(VLOOKUP($E354,'Scoring Model'!$A$11:$A$14,1,FALSE))),"",VLOOKUP($D354,'Scoring Model'!$A$6:$C$8,3,FALSE)*VLOOKUP($E354,'Scoring Model'!$A$11:$C$14,3,FALSE))</f>
      </c>
    </row>
    <row r="355" ht="12.75">
      <c r="G355" s="68">
        <f>IF(OR(ISERROR(VLOOKUP($D355,'Scoring Model'!$A$6:$A$8,1,FALSE)),ISERROR(VLOOKUP($E355,'Scoring Model'!$A$11:$A$14,1,FALSE))),"",VLOOKUP($D355,'Scoring Model'!$A$6:$C$8,3,FALSE)*VLOOKUP($E355,'Scoring Model'!$A$11:$C$14,3,FALSE))</f>
      </c>
    </row>
    <row r="356" ht="12.75">
      <c r="G356" s="68">
        <f>IF(OR(ISERROR(VLOOKUP($D356,'Scoring Model'!$A$6:$A$8,1,FALSE)),ISERROR(VLOOKUP($E356,'Scoring Model'!$A$11:$A$14,1,FALSE))),"",VLOOKUP($D356,'Scoring Model'!$A$6:$C$8,3,FALSE)*VLOOKUP($E356,'Scoring Model'!$A$11:$C$14,3,FALSE))</f>
      </c>
    </row>
    <row r="357" ht="12.75">
      <c r="G357" s="68">
        <f>IF(OR(ISERROR(VLOOKUP($D357,'Scoring Model'!$A$6:$A$8,1,FALSE)),ISERROR(VLOOKUP($E357,'Scoring Model'!$A$11:$A$14,1,FALSE))),"",VLOOKUP($D357,'Scoring Model'!$A$6:$C$8,3,FALSE)*VLOOKUP($E357,'Scoring Model'!$A$11:$C$14,3,FALSE))</f>
      </c>
    </row>
    <row r="358" ht="12.75">
      <c r="G358" s="68">
        <f>IF(OR(ISERROR(VLOOKUP($D358,'Scoring Model'!$A$6:$A$8,1,FALSE)),ISERROR(VLOOKUP($E358,'Scoring Model'!$A$11:$A$14,1,FALSE))),"",VLOOKUP($D358,'Scoring Model'!$A$6:$C$8,3,FALSE)*VLOOKUP($E358,'Scoring Model'!$A$11:$C$14,3,FALSE))</f>
      </c>
    </row>
    <row r="359" ht="12.75">
      <c r="G359" s="68">
        <f>IF(OR(ISERROR(VLOOKUP($D359,'Scoring Model'!$A$6:$A$8,1,FALSE)),ISERROR(VLOOKUP($E359,'Scoring Model'!$A$11:$A$14,1,FALSE))),"",VLOOKUP($D359,'Scoring Model'!$A$6:$C$8,3,FALSE)*VLOOKUP($E359,'Scoring Model'!$A$11:$C$14,3,FALSE))</f>
      </c>
    </row>
    <row r="360" ht="12.75">
      <c r="G360" s="68">
        <f>IF(OR(ISERROR(VLOOKUP($D360,'Scoring Model'!$A$6:$A$8,1,FALSE)),ISERROR(VLOOKUP($E360,'Scoring Model'!$A$11:$A$14,1,FALSE))),"",VLOOKUP($D360,'Scoring Model'!$A$6:$C$8,3,FALSE)*VLOOKUP($E360,'Scoring Model'!$A$11:$C$14,3,FALSE))</f>
      </c>
    </row>
    <row r="361" ht="12.75">
      <c r="G361" s="68">
        <f>IF(OR(ISERROR(VLOOKUP($D361,'Scoring Model'!$A$6:$A$8,1,FALSE)),ISERROR(VLOOKUP($E361,'Scoring Model'!$A$11:$A$14,1,FALSE))),"",VLOOKUP($D361,'Scoring Model'!$A$6:$C$8,3,FALSE)*VLOOKUP($E361,'Scoring Model'!$A$11:$C$14,3,FALSE))</f>
      </c>
    </row>
    <row r="362" ht="12.75">
      <c r="G362" s="68">
        <f>IF(OR(ISERROR(VLOOKUP($D362,'Scoring Model'!$A$6:$A$8,1,FALSE)),ISERROR(VLOOKUP($E362,'Scoring Model'!$A$11:$A$14,1,FALSE))),"",VLOOKUP($D362,'Scoring Model'!$A$6:$C$8,3,FALSE)*VLOOKUP($E362,'Scoring Model'!$A$11:$C$14,3,FALSE))</f>
      </c>
    </row>
    <row r="363" ht="12.75">
      <c r="G363" s="68">
        <f>IF(OR(ISERROR(VLOOKUP($D363,'Scoring Model'!$A$6:$A$8,1,FALSE)),ISERROR(VLOOKUP($E363,'Scoring Model'!$A$11:$A$14,1,FALSE))),"",VLOOKUP($D363,'Scoring Model'!$A$6:$C$8,3,FALSE)*VLOOKUP($E363,'Scoring Model'!$A$11:$C$14,3,FALSE))</f>
      </c>
    </row>
    <row r="364" ht="12.75">
      <c r="G364" s="68">
        <f>IF(OR(ISERROR(VLOOKUP($D364,'Scoring Model'!$A$6:$A$8,1,FALSE)),ISERROR(VLOOKUP($E364,'Scoring Model'!$A$11:$A$14,1,FALSE))),"",VLOOKUP($D364,'Scoring Model'!$A$6:$C$8,3,FALSE)*VLOOKUP($E364,'Scoring Model'!$A$11:$C$14,3,FALSE))</f>
      </c>
    </row>
    <row r="365" ht="12.75">
      <c r="G365" s="68">
        <f>IF(OR(ISERROR(VLOOKUP($D365,'Scoring Model'!$A$6:$A$8,1,FALSE)),ISERROR(VLOOKUP($E365,'Scoring Model'!$A$11:$A$14,1,FALSE))),"",VLOOKUP($D365,'Scoring Model'!$A$6:$C$8,3,FALSE)*VLOOKUP($E365,'Scoring Model'!$A$11:$C$14,3,FALSE))</f>
      </c>
    </row>
    <row r="366" ht="12.75">
      <c r="G366" s="68">
        <f>IF(OR(ISERROR(VLOOKUP($D366,'Scoring Model'!$A$6:$A$8,1,FALSE)),ISERROR(VLOOKUP($E366,'Scoring Model'!$A$11:$A$14,1,FALSE))),"",VLOOKUP($D366,'Scoring Model'!$A$6:$C$8,3,FALSE)*VLOOKUP($E366,'Scoring Model'!$A$11:$C$14,3,FALSE))</f>
      </c>
    </row>
    <row r="367" ht="12.75">
      <c r="G367" s="68">
        <f>IF(OR(ISERROR(VLOOKUP($D367,'Scoring Model'!$A$6:$A$8,1,FALSE)),ISERROR(VLOOKUP($E367,'Scoring Model'!$A$11:$A$14,1,FALSE))),"",VLOOKUP($D367,'Scoring Model'!$A$6:$C$8,3,FALSE)*VLOOKUP($E367,'Scoring Model'!$A$11:$C$14,3,FALSE))</f>
      </c>
    </row>
    <row r="368" ht="12.75">
      <c r="G368" s="68">
        <f>IF(OR(ISERROR(VLOOKUP($D368,'Scoring Model'!$A$6:$A$8,1,FALSE)),ISERROR(VLOOKUP($E368,'Scoring Model'!$A$11:$A$14,1,FALSE))),"",VLOOKUP($D368,'Scoring Model'!$A$6:$C$8,3,FALSE)*VLOOKUP($E368,'Scoring Model'!$A$11:$C$14,3,FALSE))</f>
      </c>
    </row>
    <row r="369" ht="12.75">
      <c r="G369" s="68">
        <f>IF(OR(ISERROR(VLOOKUP($D369,'Scoring Model'!$A$6:$A$8,1,FALSE)),ISERROR(VLOOKUP($E369,'Scoring Model'!$A$11:$A$14,1,FALSE))),"",VLOOKUP($D369,'Scoring Model'!$A$6:$C$8,3,FALSE)*VLOOKUP($E369,'Scoring Model'!$A$11:$C$14,3,FALSE))</f>
      </c>
    </row>
    <row r="370" ht="12.75">
      <c r="G370" s="68">
        <f>IF(OR(ISERROR(VLOOKUP($D370,'Scoring Model'!$A$6:$A$8,1,FALSE)),ISERROR(VLOOKUP($E370,'Scoring Model'!$A$11:$A$14,1,FALSE))),"",VLOOKUP($D370,'Scoring Model'!$A$6:$C$8,3,FALSE)*VLOOKUP($E370,'Scoring Model'!$A$11:$C$14,3,FALSE))</f>
      </c>
    </row>
    <row r="371" ht="12.75">
      <c r="G371" s="68">
        <f>IF(OR(ISERROR(VLOOKUP($D371,'Scoring Model'!$A$6:$A$8,1,FALSE)),ISERROR(VLOOKUP($E371,'Scoring Model'!$A$11:$A$14,1,FALSE))),"",VLOOKUP($D371,'Scoring Model'!$A$6:$C$8,3,FALSE)*VLOOKUP($E371,'Scoring Model'!$A$11:$C$14,3,FALSE))</f>
      </c>
    </row>
    <row r="372" ht="12.75">
      <c r="G372" s="68">
        <f>IF(OR(ISERROR(VLOOKUP($D372,'Scoring Model'!$A$6:$A$8,1,FALSE)),ISERROR(VLOOKUP($E372,'Scoring Model'!$A$11:$A$14,1,FALSE))),"",VLOOKUP($D372,'Scoring Model'!$A$6:$C$8,3,FALSE)*VLOOKUP($E372,'Scoring Model'!$A$11:$C$14,3,FALSE))</f>
      </c>
    </row>
    <row r="373" ht="12.75">
      <c r="G373" s="68">
        <f>IF(OR(ISERROR(VLOOKUP($D373,'Scoring Model'!$A$6:$A$8,1,FALSE)),ISERROR(VLOOKUP($E373,'Scoring Model'!$A$11:$A$14,1,FALSE))),"",VLOOKUP($D373,'Scoring Model'!$A$6:$C$8,3,FALSE)*VLOOKUP($E373,'Scoring Model'!$A$11:$C$14,3,FALSE))</f>
      </c>
    </row>
    <row r="374" ht="12.75">
      <c r="G374" s="68">
        <f>IF(OR(ISERROR(VLOOKUP($D374,'Scoring Model'!$A$6:$A$8,1,FALSE)),ISERROR(VLOOKUP($E374,'Scoring Model'!$A$11:$A$14,1,FALSE))),"",VLOOKUP($D374,'Scoring Model'!$A$6:$C$8,3,FALSE)*VLOOKUP($E374,'Scoring Model'!$A$11:$C$14,3,FALSE))</f>
      </c>
    </row>
    <row r="375" ht="12.75">
      <c r="G375" s="68">
        <f>IF(OR(ISERROR(VLOOKUP($D375,'Scoring Model'!$A$6:$A$8,1,FALSE)),ISERROR(VLOOKUP($E375,'Scoring Model'!$A$11:$A$14,1,FALSE))),"",VLOOKUP($D375,'Scoring Model'!$A$6:$C$8,3,FALSE)*VLOOKUP($E375,'Scoring Model'!$A$11:$C$14,3,FALSE))</f>
      </c>
    </row>
    <row r="376" ht="12.75">
      <c r="G376" s="68">
        <f>IF(OR(ISERROR(VLOOKUP($D376,'Scoring Model'!$A$6:$A$8,1,FALSE)),ISERROR(VLOOKUP($E376,'Scoring Model'!$A$11:$A$14,1,FALSE))),"",VLOOKUP($D376,'Scoring Model'!$A$6:$C$8,3,FALSE)*VLOOKUP($E376,'Scoring Model'!$A$11:$C$14,3,FALSE))</f>
      </c>
    </row>
    <row r="377" ht="12.75">
      <c r="G377" s="68">
        <f>IF(OR(ISERROR(VLOOKUP($D377,'Scoring Model'!$A$6:$A$8,1,FALSE)),ISERROR(VLOOKUP($E377,'Scoring Model'!$A$11:$A$14,1,FALSE))),"",VLOOKUP($D377,'Scoring Model'!$A$6:$C$8,3,FALSE)*VLOOKUP($E377,'Scoring Model'!$A$11:$C$14,3,FALSE))</f>
      </c>
    </row>
    <row r="378" ht="12.75">
      <c r="G378" s="68">
        <f>IF(OR(ISERROR(VLOOKUP($D378,'Scoring Model'!$A$6:$A$8,1,FALSE)),ISERROR(VLOOKUP($E378,'Scoring Model'!$A$11:$A$14,1,FALSE))),"",VLOOKUP($D378,'Scoring Model'!$A$6:$C$8,3,FALSE)*VLOOKUP($E378,'Scoring Model'!$A$11:$C$14,3,FALSE))</f>
      </c>
    </row>
    <row r="379" ht="12.75">
      <c r="G379" s="68">
        <f>IF(OR(ISERROR(VLOOKUP($D379,'Scoring Model'!$A$6:$A$8,1,FALSE)),ISERROR(VLOOKUP($E379,'Scoring Model'!$A$11:$A$14,1,FALSE))),"",VLOOKUP($D379,'Scoring Model'!$A$6:$C$8,3,FALSE)*VLOOKUP($E379,'Scoring Model'!$A$11:$C$14,3,FALSE))</f>
      </c>
    </row>
    <row r="380" ht="12.75">
      <c r="G380" s="68">
        <f>IF(OR(ISERROR(VLOOKUP($D380,'Scoring Model'!$A$6:$A$8,1,FALSE)),ISERROR(VLOOKUP($E380,'Scoring Model'!$A$11:$A$14,1,FALSE))),"",VLOOKUP($D380,'Scoring Model'!$A$6:$C$8,3,FALSE)*VLOOKUP($E380,'Scoring Model'!$A$11:$C$14,3,FALSE))</f>
      </c>
    </row>
    <row r="381" ht="12.75">
      <c r="G381" s="68">
        <f>IF(OR(ISERROR(VLOOKUP($D381,'Scoring Model'!$A$6:$A$8,1,FALSE)),ISERROR(VLOOKUP($E381,'Scoring Model'!$A$11:$A$14,1,FALSE))),"",VLOOKUP($D381,'Scoring Model'!$A$6:$C$8,3,FALSE)*VLOOKUP($E381,'Scoring Model'!$A$11:$C$14,3,FALSE))</f>
      </c>
    </row>
    <row r="382" ht="12.75">
      <c r="G382" s="68">
        <f>IF(OR(ISERROR(VLOOKUP($D382,'Scoring Model'!$A$6:$A$8,1,FALSE)),ISERROR(VLOOKUP($E382,'Scoring Model'!$A$11:$A$14,1,FALSE))),"",VLOOKUP($D382,'Scoring Model'!$A$6:$C$8,3,FALSE)*VLOOKUP($E382,'Scoring Model'!$A$11:$C$14,3,FALSE))</f>
      </c>
    </row>
    <row r="383" ht="12.75">
      <c r="G383" s="68">
        <f>IF(OR(ISERROR(VLOOKUP($D383,'Scoring Model'!$A$6:$A$8,1,FALSE)),ISERROR(VLOOKUP($E383,'Scoring Model'!$A$11:$A$14,1,FALSE))),"",VLOOKUP($D383,'Scoring Model'!$A$6:$C$8,3,FALSE)*VLOOKUP($E383,'Scoring Model'!$A$11:$C$14,3,FALSE))</f>
      </c>
    </row>
    <row r="384" ht="12.75">
      <c r="G384" s="68">
        <f>IF(OR(ISERROR(VLOOKUP($D384,'Scoring Model'!$A$6:$A$8,1,FALSE)),ISERROR(VLOOKUP($E384,'Scoring Model'!$A$11:$A$14,1,FALSE))),"",VLOOKUP($D384,'Scoring Model'!$A$6:$C$8,3,FALSE)*VLOOKUP($E384,'Scoring Model'!$A$11:$C$14,3,FALSE))</f>
      </c>
    </row>
    <row r="385" ht="12.75">
      <c r="G385" s="68">
        <f>IF(OR(ISERROR(VLOOKUP($D385,'Scoring Model'!$A$6:$A$8,1,FALSE)),ISERROR(VLOOKUP($E385,'Scoring Model'!$A$11:$A$14,1,FALSE))),"",VLOOKUP($D385,'Scoring Model'!$A$6:$C$8,3,FALSE)*VLOOKUP($E385,'Scoring Model'!$A$11:$C$14,3,FALSE))</f>
      </c>
    </row>
    <row r="386" ht="12.75">
      <c r="G386" s="68">
        <f>IF(OR(ISERROR(VLOOKUP($D386,'Scoring Model'!$A$6:$A$8,1,FALSE)),ISERROR(VLOOKUP($E386,'Scoring Model'!$A$11:$A$14,1,FALSE))),"",VLOOKUP($D386,'Scoring Model'!$A$6:$C$8,3,FALSE)*VLOOKUP($E386,'Scoring Model'!$A$11:$C$14,3,FALSE))</f>
      </c>
    </row>
    <row r="387" ht="12.75">
      <c r="G387" s="68">
        <f>IF(OR(ISERROR(VLOOKUP($D387,'Scoring Model'!$A$6:$A$8,1,FALSE)),ISERROR(VLOOKUP($E387,'Scoring Model'!$A$11:$A$14,1,FALSE))),"",VLOOKUP($D387,'Scoring Model'!$A$6:$C$8,3,FALSE)*VLOOKUP($E387,'Scoring Model'!$A$11:$C$14,3,FALSE))</f>
      </c>
    </row>
    <row r="388" ht="12.75">
      <c r="G388" s="68">
        <f>IF(OR(ISERROR(VLOOKUP($D388,'Scoring Model'!$A$6:$A$8,1,FALSE)),ISERROR(VLOOKUP($E388,'Scoring Model'!$A$11:$A$14,1,FALSE))),"",VLOOKUP($D388,'Scoring Model'!$A$6:$C$8,3,FALSE)*VLOOKUP($E388,'Scoring Model'!$A$11:$C$14,3,FALSE))</f>
      </c>
    </row>
    <row r="389" ht="12.75">
      <c r="G389" s="68">
        <f>IF(OR(ISERROR(VLOOKUP($D389,'Scoring Model'!$A$6:$A$8,1,FALSE)),ISERROR(VLOOKUP($E389,'Scoring Model'!$A$11:$A$14,1,FALSE))),"",VLOOKUP($D389,'Scoring Model'!$A$6:$C$8,3,FALSE)*VLOOKUP($E389,'Scoring Model'!$A$11:$C$14,3,FALSE))</f>
      </c>
    </row>
    <row r="390" ht="12.75">
      <c r="G390" s="68">
        <f>IF(OR(ISERROR(VLOOKUP($D390,'Scoring Model'!$A$6:$A$8,1,FALSE)),ISERROR(VLOOKUP($E390,'Scoring Model'!$A$11:$A$14,1,FALSE))),"",VLOOKUP($D390,'Scoring Model'!$A$6:$C$8,3,FALSE)*VLOOKUP($E390,'Scoring Model'!$A$11:$C$14,3,FALSE))</f>
      </c>
    </row>
    <row r="391" ht="12.75">
      <c r="G391" s="68">
        <f>IF(OR(ISERROR(VLOOKUP($D391,'Scoring Model'!$A$6:$A$8,1,FALSE)),ISERROR(VLOOKUP($E391,'Scoring Model'!$A$11:$A$14,1,FALSE))),"",VLOOKUP($D391,'Scoring Model'!$A$6:$C$8,3,FALSE)*VLOOKUP($E391,'Scoring Model'!$A$11:$C$14,3,FALSE))</f>
      </c>
    </row>
    <row r="392" ht="12.75">
      <c r="G392" s="68">
        <f>IF(OR(ISERROR(VLOOKUP($D392,'Scoring Model'!$A$6:$A$8,1,FALSE)),ISERROR(VLOOKUP($E392,'Scoring Model'!$A$11:$A$14,1,FALSE))),"",VLOOKUP($D392,'Scoring Model'!$A$6:$C$8,3,FALSE)*VLOOKUP($E392,'Scoring Model'!$A$11:$C$14,3,FALSE))</f>
      </c>
    </row>
    <row r="393" ht="12.75">
      <c r="G393" s="68">
        <f>IF(OR(ISERROR(VLOOKUP($D393,'Scoring Model'!$A$6:$A$8,1,FALSE)),ISERROR(VLOOKUP($E393,'Scoring Model'!$A$11:$A$14,1,FALSE))),"",VLOOKUP($D393,'Scoring Model'!$A$6:$C$8,3,FALSE)*VLOOKUP($E393,'Scoring Model'!$A$11:$C$14,3,FALSE))</f>
      </c>
    </row>
    <row r="394" ht="12.75">
      <c r="G394" s="68">
        <f>IF(OR(ISERROR(VLOOKUP($D394,'Scoring Model'!$A$6:$A$8,1,FALSE)),ISERROR(VLOOKUP($E394,'Scoring Model'!$A$11:$A$14,1,FALSE))),"",VLOOKUP($D394,'Scoring Model'!$A$6:$C$8,3,FALSE)*VLOOKUP($E394,'Scoring Model'!$A$11:$C$14,3,FALSE))</f>
      </c>
    </row>
    <row r="395" ht="12.75">
      <c r="G395" s="68">
        <f>IF(OR(ISERROR(VLOOKUP($D395,'Scoring Model'!$A$6:$A$8,1,FALSE)),ISERROR(VLOOKUP($E395,'Scoring Model'!$A$11:$A$14,1,FALSE))),"",VLOOKUP($D395,'Scoring Model'!$A$6:$C$8,3,FALSE)*VLOOKUP($E395,'Scoring Model'!$A$11:$C$14,3,FALSE))</f>
      </c>
    </row>
    <row r="396" ht="12.75">
      <c r="G396" s="68">
        <f>IF(OR(ISERROR(VLOOKUP($D396,'Scoring Model'!$A$6:$A$8,1,FALSE)),ISERROR(VLOOKUP($E396,'Scoring Model'!$A$11:$A$14,1,FALSE))),"",VLOOKUP($D396,'Scoring Model'!$A$6:$C$8,3,FALSE)*VLOOKUP($E396,'Scoring Model'!$A$11:$C$14,3,FALSE))</f>
      </c>
    </row>
    <row r="397" ht="12.75">
      <c r="G397" s="68">
        <f>IF(OR(ISERROR(VLOOKUP($D397,'Scoring Model'!$A$6:$A$8,1,FALSE)),ISERROR(VLOOKUP($E397,'Scoring Model'!$A$11:$A$14,1,FALSE))),"",VLOOKUP($D397,'Scoring Model'!$A$6:$C$8,3,FALSE)*VLOOKUP($E397,'Scoring Model'!$A$11:$C$14,3,FALSE))</f>
      </c>
    </row>
    <row r="398" ht="12.75">
      <c r="G398" s="68">
        <f>IF(OR(ISERROR(VLOOKUP($D398,'Scoring Model'!$A$6:$A$8,1,FALSE)),ISERROR(VLOOKUP($E398,'Scoring Model'!$A$11:$A$14,1,FALSE))),"",VLOOKUP($D398,'Scoring Model'!$A$6:$C$8,3,FALSE)*VLOOKUP($E398,'Scoring Model'!$A$11:$C$14,3,FALSE))</f>
      </c>
    </row>
    <row r="399" ht="12.75">
      <c r="G399" s="68">
        <f>IF(OR(ISERROR(VLOOKUP($D399,'Scoring Model'!$A$6:$A$8,1,FALSE)),ISERROR(VLOOKUP($E399,'Scoring Model'!$A$11:$A$14,1,FALSE))),"",VLOOKUP($D399,'Scoring Model'!$A$6:$C$8,3,FALSE)*VLOOKUP($E399,'Scoring Model'!$A$11:$C$14,3,FALSE))</f>
      </c>
    </row>
    <row r="400" ht="12.75">
      <c r="G400" s="68">
        <f>IF(OR(ISERROR(VLOOKUP($D400,'Scoring Model'!$A$6:$A$8,1,FALSE)),ISERROR(VLOOKUP($E400,'Scoring Model'!$A$11:$A$14,1,FALSE))),"",VLOOKUP($D400,'Scoring Model'!$A$6:$C$8,3,FALSE)*VLOOKUP($E400,'Scoring Model'!$A$11:$C$14,3,FALSE))</f>
      </c>
    </row>
    <row r="401" ht="12.75">
      <c r="G401" s="68">
        <f>IF(OR(ISERROR(VLOOKUP($D401,'Scoring Model'!$A$6:$A$8,1,FALSE)),ISERROR(VLOOKUP($E401,'Scoring Model'!$A$11:$A$14,1,FALSE))),"",VLOOKUP($D401,'Scoring Model'!$A$6:$C$8,3,FALSE)*VLOOKUP($E401,'Scoring Model'!$A$11:$C$14,3,FALSE))</f>
      </c>
    </row>
    <row r="402" ht="12.75">
      <c r="G402" s="68">
        <f>IF(OR(ISERROR(VLOOKUP($D402,'Scoring Model'!$A$6:$A$8,1,FALSE)),ISERROR(VLOOKUP($E402,'Scoring Model'!$A$11:$A$14,1,FALSE))),"",VLOOKUP($D402,'Scoring Model'!$A$6:$C$8,3,FALSE)*VLOOKUP($E402,'Scoring Model'!$A$11:$C$14,3,FALSE))</f>
      </c>
    </row>
    <row r="403" ht="12.75">
      <c r="G403" s="68">
        <f>IF(OR(ISERROR(VLOOKUP($D403,'Scoring Model'!$A$6:$A$8,1,FALSE)),ISERROR(VLOOKUP($E403,'Scoring Model'!$A$11:$A$14,1,FALSE))),"",VLOOKUP($D403,'Scoring Model'!$A$6:$C$8,3,FALSE)*VLOOKUP($E403,'Scoring Model'!$A$11:$C$14,3,FALSE))</f>
      </c>
    </row>
    <row r="404" ht="12.75">
      <c r="G404" s="68">
        <f>IF(OR(ISERROR(VLOOKUP($D404,'Scoring Model'!$A$6:$A$8,1,FALSE)),ISERROR(VLOOKUP($E404,'Scoring Model'!$A$11:$A$14,1,FALSE))),"",VLOOKUP($D404,'Scoring Model'!$A$6:$C$8,3,FALSE)*VLOOKUP($E404,'Scoring Model'!$A$11:$C$14,3,FALSE))</f>
      </c>
    </row>
    <row r="405" ht="12.75">
      <c r="G405" s="68">
        <f>IF(OR(ISERROR(VLOOKUP($D405,'Scoring Model'!$A$6:$A$8,1,FALSE)),ISERROR(VLOOKUP($E405,'Scoring Model'!$A$11:$A$14,1,FALSE))),"",VLOOKUP($D405,'Scoring Model'!$A$6:$C$8,3,FALSE)*VLOOKUP($E405,'Scoring Model'!$A$11:$C$14,3,FALSE))</f>
      </c>
    </row>
    <row r="406" ht="12.75">
      <c r="G406" s="68">
        <f>IF(OR(ISERROR(VLOOKUP($D406,'Scoring Model'!$A$6:$A$8,1,FALSE)),ISERROR(VLOOKUP($E406,'Scoring Model'!$A$11:$A$14,1,FALSE))),"",VLOOKUP($D406,'Scoring Model'!$A$6:$C$8,3,FALSE)*VLOOKUP($E406,'Scoring Model'!$A$11:$C$14,3,FALSE))</f>
      </c>
    </row>
    <row r="407" ht="12.75">
      <c r="G407" s="68">
        <f>IF(OR(ISERROR(VLOOKUP($D407,'Scoring Model'!$A$6:$A$8,1,FALSE)),ISERROR(VLOOKUP($E407,'Scoring Model'!$A$11:$A$14,1,FALSE))),"",VLOOKUP($D407,'Scoring Model'!$A$6:$C$8,3,FALSE)*VLOOKUP($E407,'Scoring Model'!$A$11:$C$14,3,FALSE))</f>
      </c>
    </row>
    <row r="408" ht="12.75">
      <c r="G408" s="68">
        <f>IF(OR(ISERROR(VLOOKUP($D408,'Scoring Model'!$A$6:$A$8,1,FALSE)),ISERROR(VLOOKUP($E408,'Scoring Model'!$A$11:$A$14,1,FALSE))),"",VLOOKUP($D408,'Scoring Model'!$A$6:$C$8,3,FALSE)*VLOOKUP($E408,'Scoring Model'!$A$11:$C$14,3,FALSE))</f>
      </c>
    </row>
    <row r="409" ht="12.75">
      <c r="G409" s="68">
        <f>IF(OR(ISERROR(VLOOKUP($D409,'Scoring Model'!$A$6:$A$8,1,FALSE)),ISERROR(VLOOKUP($E409,'Scoring Model'!$A$11:$A$14,1,FALSE))),"",VLOOKUP($D409,'Scoring Model'!$A$6:$C$8,3,FALSE)*VLOOKUP($E409,'Scoring Model'!$A$11:$C$14,3,FALSE))</f>
      </c>
    </row>
    <row r="410" ht="12.75">
      <c r="G410" s="68">
        <f>IF(OR(ISERROR(VLOOKUP($D410,'Scoring Model'!$A$6:$A$8,1,FALSE)),ISERROR(VLOOKUP($E410,'Scoring Model'!$A$11:$A$14,1,FALSE))),"",VLOOKUP($D410,'Scoring Model'!$A$6:$C$8,3,FALSE)*VLOOKUP($E410,'Scoring Model'!$A$11:$C$14,3,FALSE))</f>
      </c>
    </row>
    <row r="411" ht="12.75">
      <c r="G411" s="68">
        <f>IF(OR(ISERROR(VLOOKUP($D411,'Scoring Model'!$A$6:$A$8,1,FALSE)),ISERROR(VLOOKUP($E411,'Scoring Model'!$A$11:$A$14,1,FALSE))),"",VLOOKUP($D411,'Scoring Model'!$A$6:$C$8,3,FALSE)*VLOOKUP($E411,'Scoring Model'!$A$11:$C$14,3,FALSE))</f>
      </c>
    </row>
    <row r="412" ht="12.75">
      <c r="G412" s="68">
        <f>IF(OR(ISERROR(VLOOKUP($D412,'Scoring Model'!$A$6:$A$8,1,FALSE)),ISERROR(VLOOKUP($E412,'Scoring Model'!$A$11:$A$14,1,FALSE))),"",VLOOKUP($D412,'Scoring Model'!$A$6:$C$8,3,FALSE)*VLOOKUP($E412,'Scoring Model'!$A$11:$C$14,3,FALSE))</f>
      </c>
    </row>
    <row r="413" ht="12.75">
      <c r="G413" s="68">
        <f>IF(OR(ISERROR(VLOOKUP($D413,'Scoring Model'!$A$6:$A$8,1,FALSE)),ISERROR(VLOOKUP($E413,'Scoring Model'!$A$11:$A$14,1,FALSE))),"",VLOOKUP($D413,'Scoring Model'!$A$6:$C$8,3,FALSE)*VLOOKUP($E413,'Scoring Model'!$A$11:$C$14,3,FALSE))</f>
      </c>
    </row>
    <row r="414" ht="12.75">
      <c r="G414" s="68">
        <f>IF(OR(ISERROR(VLOOKUP($D414,'Scoring Model'!$A$6:$A$8,1,FALSE)),ISERROR(VLOOKUP($E414,'Scoring Model'!$A$11:$A$14,1,FALSE))),"",VLOOKUP($D414,'Scoring Model'!$A$6:$C$8,3,FALSE)*VLOOKUP($E414,'Scoring Model'!$A$11:$C$14,3,FALSE))</f>
      </c>
    </row>
    <row r="415" ht="12.75">
      <c r="G415" s="68">
        <f>IF(OR(ISERROR(VLOOKUP($D415,'Scoring Model'!$A$6:$A$8,1,FALSE)),ISERROR(VLOOKUP($E415,'Scoring Model'!$A$11:$A$14,1,FALSE))),"",VLOOKUP($D415,'Scoring Model'!$A$6:$C$8,3,FALSE)*VLOOKUP($E415,'Scoring Model'!$A$11:$C$14,3,FALSE))</f>
      </c>
    </row>
    <row r="416" ht="12.75">
      <c r="G416" s="68">
        <f>IF(OR(ISERROR(VLOOKUP($D416,'Scoring Model'!$A$6:$A$8,1,FALSE)),ISERROR(VLOOKUP($E416,'Scoring Model'!$A$11:$A$14,1,FALSE))),"",VLOOKUP($D416,'Scoring Model'!$A$6:$C$8,3,FALSE)*VLOOKUP($E416,'Scoring Model'!$A$11:$C$14,3,FALSE))</f>
      </c>
    </row>
    <row r="417" ht="12.75">
      <c r="G417" s="68">
        <f>IF(OR(ISERROR(VLOOKUP($D417,'Scoring Model'!$A$6:$A$8,1,FALSE)),ISERROR(VLOOKUP($E417,'Scoring Model'!$A$11:$A$14,1,FALSE))),"",VLOOKUP($D417,'Scoring Model'!$A$6:$C$8,3,FALSE)*VLOOKUP($E417,'Scoring Model'!$A$11:$C$14,3,FALSE))</f>
      </c>
    </row>
    <row r="418" ht="12.75">
      <c r="G418" s="68">
        <f>IF(OR(ISERROR(VLOOKUP($D418,'Scoring Model'!$A$6:$A$8,1,FALSE)),ISERROR(VLOOKUP($E418,'Scoring Model'!$A$11:$A$14,1,FALSE))),"",VLOOKUP($D418,'Scoring Model'!$A$6:$C$8,3,FALSE)*VLOOKUP($E418,'Scoring Model'!$A$11:$C$14,3,FALSE))</f>
      </c>
    </row>
    <row r="419" ht="12.75">
      <c r="G419" s="68">
        <f>IF(OR(ISERROR(VLOOKUP($D419,'Scoring Model'!$A$6:$A$8,1,FALSE)),ISERROR(VLOOKUP($E419,'Scoring Model'!$A$11:$A$14,1,FALSE))),"",VLOOKUP($D419,'Scoring Model'!$A$6:$C$8,3,FALSE)*VLOOKUP($E419,'Scoring Model'!$A$11:$C$14,3,FALSE))</f>
      </c>
    </row>
    <row r="420" ht="12.75">
      <c r="G420" s="68">
        <f>IF(OR(ISERROR(VLOOKUP($D420,'Scoring Model'!$A$6:$A$8,1,FALSE)),ISERROR(VLOOKUP($E420,'Scoring Model'!$A$11:$A$14,1,FALSE))),"",VLOOKUP($D420,'Scoring Model'!$A$6:$C$8,3,FALSE)*VLOOKUP($E420,'Scoring Model'!$A$11:$C$14,3,FALSE))</f>
      </c>
    </row>
    <row r="421" ht="12.75">
      <c r="G421" s="68">
        <f>IF(OR(ISERROR(VLOOKUP($D421,'Scoring Model'!$A$6:$A$8,1,FALSE)),ISERROR(VLOOKUP($E421,'Scoring Model'!$A$11:$A$14,1,FALSE))),"",VLOOKUP($D421,'Scoring Model'!$A$6:$C$8,3,FALSE)*VLOOKUP($E421,'Scoring Model'!$A$11:$C$14,3,FALSE))</f>
      </c>
    </row>
    <row r="422" ht="12.75">
      <c r="G422" s="68">
        <f>IF(OR(ISERROR(VLOOKUP($D422,'Scoring Model'!$A$6:$A$8,1,FALSE)),ISERROR(VLOOKUP($E422,'Scoring Model'!$A$11:$A$14,1,FALSE))),"",VLOOKUP($D422,'Scoring Model'!$A$6:$C$8,3,FALSE)*VLOOKUP($E422,'Scoring Model'!$A$11:$C$14,3,FALSE))</f>
      </c>
    </row>
    <row r="423" ht="12.75">
      <c r="G423" s="68">
        <f>IF(OR(ISERROR(VLOOKUP($D423,'Scoring Model'!$A$6:$A$8,1,FALSE)),ISERROR(VLOOKUP($E423,'Scoring Model'!$A$11:$A$14,1,FALSE))),"",VLOOKUP($D423,'Scoring Model'!$A$6:$C$8,3,FALSE)*VLOOKUP($E423,'Scoring Model'!$A$11:$C$14,3,FALSE))</f>
      </c>
    </row>
    <row r="424" ht="12.75">
      <c r="G424" s="68">
        <f>IF(OR(ISERROR(VLOOKUP($D424,'Scoring Model'!$A$6:$A$8,1,FALSE)),ISERROR(VLOOKUP($E424,'Scoring Model'!$A$11:$A$14,1,FALSE))),"",VLOOKUP($D424,'Scoring Model'!$A$6:$C$8,3,FALSE)*VLOOKUP($E424,'Scoring Model'!$A$11:$C$14,3,FALSE))</f>
      </c>
    </row>
    <row r="425" ht="12.75">
      <c r="G425" s="68">
        <f>IF(OR(ISERROR(VLOOKUP($D425,'Scoring Model'!$A$6:$A$8,1,FALSE)),ISERROR(VLOOKUP($E425,'Scoring Model'!$A$11:$A$14,1,FALSE))),"",VLOOKUP($D425,'Scoring Model'!$A$6:$C$8,3,FALSE)*VLOOKUP($E425,'Scoring Model'!$A$11:$C$14,3,FALSE))</f>
      </c>
    </row>
    <row r="426" ht="12.75">
      <c r="G426" s="68">
        <f>IF(OR(ISERROR(VLOOKUP($D426,'Scoring Model'!$A$6:$A$8,1,FALSE)),ISERROR(VLOOKUP($E426,'Scoring Model'!$A$11:$A$14,1,FALSE))),"",VLOOKUP($D426,'Scoring Model'!$A$6:$C$8,3,FALSE)*VLOOKUP($E426,'Scoring Model'!$A$11:$C$14,3,FALSE))</f>
      </c>
    </row>
    <row r="427" ht="12.75">
      <c r="G427" s="68">
        <f>IF(OR(ISERROR(VLOOKUP($D427,'Scoring Model'!$A$6:$A$8,1,FALSE)),ISERROR(VLOOKUP($E427,'Scoring Model'!$A$11:$A$14,1,FALSE))),"",VLOOKUP($D427,'Scoring Model'!$A$6:$C$8,3,FALSE)*VLOOKUP($E427,'Scoring Model'!$A$11:$C$14,3,FALSE))</f>
      </c>
    </row>
    <row r="428" ht="12.75">
      <c r="G428" s="68">
        <f>IF(OR(ISERROR(VLOOKUP($D428,'Scoring Model'!$A$6:$A$8,1,FALSE)),ISERROR(VLOOKUP($E428,'Scoring Model'!$A$11:$A$14,1,FALSE))),"",VLOOKUP($D428,'Scoring Model'!$A$6:$C$8,3,FALSE)*VLOOKUP($E428,'Scoring Model'!$A$11:$C$14,3,FALSE))</f>
      </c>
    </row>
    <row r="429" ht="12.75">
      <c r="G429" s="68">
        <f>IF(OR(ISERROR(VLOOKUP($D429,'Scoring Model'!$A$6:$A$8,1,FALSE)),ISERROR(VLOOKUP($E429,'Scoring Model'!$A$11:$A$14,1,FALSE))),"",VLOOKUP($D429,'Scoring Model'!$A$6:$C$8,3,FALSE)*VLOOKUP($E429,'Scoring Model'!$A$11:$C$14,3,FALSE))</f>
      </c>
    </row>
    <row r="430" ht="12.75">
      <c r="G430" s="68">
        <f>IF(OR(ISERROR(VLOOKUP($D430,'Scoring Model'!$A$6:$A$8,1,FALSE)),ISERROR(VLOOKUP($E430,'Scoring Model'!$A$11:$A$14,1,FALSE))),"",VLOOKUP($D430,'Scoring Model'!$A$6:$C$8,3,FALSE)*VLOOKUP($E430,'Scoring Model'!$A$11:$C$14,3,FALSE))</f>
      </c>
    </row>
    <row r="431" ht="12.75">
      <c r="G431" s="68">
        <f>IF(OR(ISERROR(VLOOKUP($D431,'Scoring Model'!$A$6:$A$8,1,FALSE)),ISERROR(VLOOKUP($E431,'Scoring Model'!$A$11:$A$14,1,FALSE))),"",VLOOKUP($D431,'Scoring Model'!$A$6:$C$8,3,FALSE)*VLOOKUP($E431,'Scoring Model'!$A$11:$C$14,3,FALSE))</f>
      </c>
    </row>
    <row r="432" ht="12.75">
      <c r="G432" s="68">
        <f>IF(OR(ISERROR(VLOOKUP($D432,'Scoring Model'!$A$6:$A$8,1,FALSE)),ISERROR(VLOOKUP($E432,'Scoring Model'!$A$11:$A$14,1,FALSE))),"",VLOOKUP($D432,'Scoring Model'!$A$6:$C$8,3,FALSE)*VLOOKUP($E432,'Scoring Model'!$A$11:$C$14,3,FALSE))</f>
      </c>
    </row>
    <row r="433" ht="12.75">
      <c r="G433" s="68">
        <f>IF(OR(ISERROR(VLOOKUP($D433,'Scoring Model'!$A$6:$A$8,1,FALSE)),ISERROR(VLOOKUP($E433,'Scoring Model'!$A$11:$A$14,1,FALSE))),"",VLOOKUP($D433,'Scoring Model'!$A$6:$C$8,3,FALSE)*VLOOKUP($E433,'Scoring Model'!$A$11:$C$14,3,FALSE))</f>
      </c>
    </row>
    <row r="434" ht="12.75">
      <c r="G434" s="68">
        <f>IF(OR(ISERROR(VLOOKUP($D434,'Scoring Model'!$A$6:$A$8,1,FALSE)),ISERROR(VLOOKUP($E434,'Scoring Model'!$A$11:$A$14,1,FALSE))),"",VLOOKUP($D434,'Scoring Model'!$A$6:$C$8,3,FALSE)*VLOOKUP($E434,'Scoring Model'!$A$11:$C$14,3,FALSE))</f>
      </c>
    </row>
    <row r="435" ht="12.75">
      <c r="G435" s="68">
        <f>IF(OR(ISERROR(VLOOKUP($D435,'Scoring Model'!$A$6:$A$8,1,FALSE)),ISERROR(VLOOKUP($E435,'Scoring Model'!$A$11:$A$14,1,FALSE))),"",VLOOKUP($D435,'Scoring Model'!$A$6:$C$8,3,FALSE)*VLOOKUP($E435,'Scoring Model'!$A$11:$C$14,3,FALSE))</f>
      </c>
    </row>
    <row r="436" ht="12.75">
      <c r="G436" s="68">
        <f>IF(OR(ISERROR(VLOOKUP($D436,'Scoring Model'!$A$6:$A$8,1,FALSE)),ISERROR(VLOOKUP($E436,'Scoring Model'!$A$11:$A$14,1,FALSE))),"",VLOOKUP($D436,'Scoring Model'!$A$6:$C$8,3,FALSE)*VLOOKUP($E436,'Scoring Model'!$A$11:$C$14,3,FALSE))</f>
      </c>
    </row>
    <row r="437" ht="12.75">
      <c r="G437" s="68">
        <f>IF(OR(ISERROR(VLOOKUP($D437,'Scoring Model'!$A$6:$A$8,1,FALSE)),ISERROR(VLOOKUP($E437,'Scoring Model'!$A$11:$A$14,1,FALSE))),"",VLOOKUP($D437,'Scoring Model'!$A$6:$C$8,3,FALSE)*VLOOKUP($E437,'Scoring Model'!$A$11:$C$14,3,FALSE))</f>
      </c>
    </row>
    <row r="438" ht="12.75">
      <c r="G438" s="68">
        <f>IF(OR(ISERROR(VLOOKUP($D438,'Scoring Model'!$A$6:$A$8,1,FALSE)),ISERROR(VLOOKUP($E438,'Scoring Model'!$A$11:$A$14,1,FALSE))),"",VLOOKUP($D438,'Scoring Model'!$A$6:$C$8,3,FALSE)*VLOOKUP($E438,'Scoring Model'!$A$11:$C$14,3,FALSE))</f>
      </c>
    </row>
    <row r="439" ht="12.75">
      <c r="G439" s="68">
        <f>IF(OR(ISERROR(VLOOKUP($D439,'Scoring Model'!$A$6:$A$8,1,FALSE)),ISERROR(VLOOKUP($E439,'Scoring Model'!$A$11:$A$14,1,FALSE))),"",VLOOKUP($D439,'Scoring Model'!$A$6:$C$8,3,FALSE)*VLOOKUP($E439,'Scoring Model'!$A$11:$C$14,3,FALSE))</f>
      </c>
    </row>
    <row r="440" ht="12.75">
      <c r="G440" s="68">
        <f>IF(OR(ISERROR(VLOOKUP($D440,'Scoring Model'!$A$6:$A$8,1,FALSE)),ISERROR(VLOOKUP($E440,'Scoring Model'!$A$11:$A$14,1,FALSE))),"",VLOOKUP($D440,'Scoring Model'!$A$6:$C$8,3,FALSE)*VLOOKUP($E440,'Scoring Model'!$A$11:$C$14,3,FALSE))</f>
      </c>
    </row>
    <row r="441" ht="12.75">
      <c r="G441" s="68">
        <f>IF(OR(ISERROR(VLOOKUP($D441,'Scoring Model'!$A$6:$A$8,1,FALSE)),ISERROR(VLOOKUP($E441,'Scoring Model'!$A$11:$A$14,1,FALSE))),"",VLOOKUP($D441,'Scoring Model'!$A$6:$C$8,3,FALSE)*VLOOKUP($E441,'Scoring Model'!$A$11:$C$14,3,FALSE))</f>
      </c>
    </row>
    <row r="442" ht="12.75">
      <c r="G442" s="68">
        <f>IF(OR(ISERROR(VLOOKUP($D442,'Scoring Model'!$A$6:$A$8,1,FALSE)),ISERROR(VLOOKUP($E442,'Scoring Model'!$A$11:$A$14,1,FALSE))),"",VLOOKUP($D442,'Scoring Model'!$A$6:$C$8,3,FALSE)*VLOOKUP($E442,'Scoring Model'!$A$11:$C$14,3,FALSE))</f>
      </c>
    </row>
    <row r="443" ht="12.75">
      <c r="G443" s="68">
        <f>IF(OR(ISERROR(VLOOKUP($D443,'Scoring Model'!$A$6:$A$8,1,FALSE)),ISERROR(VLOOKUP($E443,'Scoring Model'!$A$11:$A$14,1,FALSE))),"",VLOOKUP($D443,'Scoring Model'!$A$6:$C$8,3,FALSE)*VLOOKUP($E443,'Scoring Model'!$A$11:$C$14,3,FALSE))</f>
      </c>
    </row>
    <row r="444" ht="12.75">
      <c r="G444" s="68">
        <f>IF(OR(ISERROR(VLOOKUP($D444,'Scoring Model'!$A$6:$A$8,1,FALSE)),ISERROR(VLOOKUP($E444,'Scoring Model'!$A$11:$A$14,1,FALSE))),"",VLOOKUP($D444,'Scoring Model'!$A$6:$C$8,3,FALSE)*VLOOKUP($E444,'Scoring Model'!$A$11:$C$14,3,FALSE))</f>
      </c>
    </row>
    <row r="445" ht="12.75">
      <c r="G445" s="68">
        <f>IF(OR(ISERROR(VLOOKUP($D445,'Scoring Model'!$A$6:$A$8,1,FALSE)),ISERROR(VLOOKUP($E445,'Scoring Model'!$A$11:$A$14,1,FALSE))),"",VLOOKUP($D445,'Scoring Model'!$A$6:$C$8,3,FALSE)*VLOOKUP($E445,'Scoring Model'!$A$11:$C$14,3,FALSE))</f>
      </c>
    </row>
    <row r="446" ht="12.75">
      <c r="G446" s="68">
        <f>IF(OR(ISERROR(VLOOKUP($D446,'Scoring Model'!$A$6:$A$8,1,FALSE)),ISERROR(VLOOKUP($E446,'Scoring Model'!$A$11:$A$14,1,FALSE))),"",VLOOKUP($D446,'Scoring Model'!$A$6:$C$8,3,FALSE)*VLOOKUP($E446,'Scoring Model'!$A$11:$C$14,3,FALSE))</f>
      </c>
    </row>
    <row r="447" ht="12.75">
      <c r="G447" s="68">
        <f>IF(OR(ISERROR(VLOOKUP($D447,'Scoring Model'!$A$6:$A$8,1,FALSE)),ISERROR(VLOOKUP($E447,'Scoring Model'!$A$11:$A$14,1,FALSE))),"",VLOOKUP($D447,'Scoring Model'!$A$6:$C$8,3,FALSE)*VLOOKUP($E447,'Scoring Model'!$A$11:$C$14,3,FALSE))</f>
      </c>
    </row>
    <row r="448" ht="12.75">
      <c r="G448" s="68">
        <f>IF(OR(ISERROR(VLOOKUP($D448,'Scoring Model'!$A$6:$A$8,1,FALSE)),ISERROR(VLOOKUP($E448,'Scoring Model'!$A$11:$A$14,1,FALSE))),"",VLOOKUP($D448,'Scoring Model'!$A$6:$C$8,3,FALSE)*VLOOKUP($E448,'Scoring Model'!$A$11:$C$14,3,FALSE))</f>
      </c>
    </row>
    <row r="449" ht="12.75">
      <c r="G449" s="68">
        <f>IF(OR(ISERROR(VLOOKUP($D449,'Scoring Model'!$A$6:$A$8,1,FALSE)),ISERROR(VLOOKUP($E449,'Scoring Model'!$A$11:$A$14,1,FALSE))),"",VLOOKUP($D449,'Scoring Model'!$A$6:$C$8,3,FALSE)*VLOOKUP($E449,'Scoring Model'!$A$11:$C$14,3,FALSE))</f>
      </c>
    </row>
    <row r="450" ht="12.75">
      <c r="G450" s="68">
        <f>IF(OR(ISERROR(VLOOKUP($D450,'Scoring Model'!$A$6:$A$8,1,FALSE)),ISERROR(VLOOKUP($E450,'Scoring Model'!$A$11:$A$14,1,FALSE))),"",VLOOKUP($D450,'Scoring Model'!$A$6:$C$8,3,FALSE)*VLOOKUP($E450,'Scoring Model'!$A$11:$C$14,3,FALSE))</f>
      </c>
    </row>
    <row r="451" ht="12.75">
      <c r="G451" s="68">
        <f>IF(OR(ISERROR(VLOOKUP($D451,'Scoring Model'!$A$6:$A$8,1,FALSE)),ISERROR(VLOOKUP($E451,'Scoring Model'!$A$11:$A$14,1,FALSE))),"",VLOOKUP($D451,'Scoring Model'!$A$6:$C$8,3,FALSE)*VLOOKUP($E451,'Scoring Model'!$A$11:$C$14,3,FALSE))</f>
      </c>
    </row>
    <row r="452" ht="12.75">
      <c r="G452" s="68">
        <f>IF(OR(ISERROR(VLOOKUP($D452,'Scoring Model'!$A$6:$A$8,1,FALSE)),ISERROR(VLOOKUP($E452,'Scoring Model'!$A$11:$A$14,1,FALSE))),"",VLOOKUP($D452,'Scoring Model'!$A$6:$C$8,3,FALSE)*VLOOKUP($E452,'Scoring Model'!$A$11:$C$14,3,FALSE))</f>
      </c>
    </row>
    <row r="453" ht="12.75">
      <c r="G453" s="68">
        <f>IF(OR(ISERROR(VLOOKUP($D453,'Scoring Model'!$A$6:$A$8,1,FALSE)),ISERROR(VLOOKUP($E453,'Scoring Model'!$A$11:$A$14,1,FALSE))),"",VLOOKUP($D453,'Scoring Model'!$A$6:$C$8,3,FALSE)*VLOOKUP($E453,'Scoring Model'!$A$11:$C$14,3,FALSE))</f>
      </c>
    </row>
    <row r="454" ht="12.75">
      <c r="G454" s="68">
        <f>IF(OR(ISERROR(VLOOKUP($D454,'Scoring Model'!$A$6:$A$8,1,FALSE)),ISERROR(VLOOKUP($E454,'Scoring Model'!$A$11:$A$14,1,FALSE))),"",VLOOKUP($D454,'Scoring Model'!$A$6:$C$8,3,FALSE)*VLOOKUP($E454,'Scoring Model'!$A$11:$C$14,3,FALSE))</f>
      </c>
    </row>
    <row r="455" ht="12.75">
      <c r="G455" s="68">
        <f>IF(OR(ISERROR(VLOOKUP($D455,'Scoring Model'!$A$6:$A$8,1,FALSE)),ISERROR(VLOOKUP($E455,'Scoring Model'!$A$11:$A$14,1,FALSE))),"",VLOOKUP($D455,'Scoring Model'!$A$6:$C$8,3,FALSE)*VLOOKUP($E455,'Scoring Model'!$A$11:$C$14,3,FALSE))</f>
      </c>
    </row>
    <row r="456" ht="12.75">
      <c r="G456" s="68">
        <f>IF(OR(ISERROR(VLOOKUP($D456,'Scoring Model'!$A$6:$A$8,1,FALSE)),ISERROR(VLOOKUP($E456,'Scoring Model'!$A$11:$A$14,1,FALSE))),"",VLOOKUP($D456,'Scoring Model'!$A$6:$C$8,3,FALSE)*VLOOKUP($E456,'Scoring Model'!$A$11:$C$14,3,FALSE))</f>
      </c>
    </row>
    <row r="457" ht="12.75">
      <c r="G457" s="68">
        <f>IF(OR(ISERROR(VLOOKUP($D457,'Scoring Model'!$A$6:$A$8,1,FALSE)),ISERROR(VLOOKUP($E457,'Scoring Model'!$A$11:$A$14,1,FALSE))),"",VLOOKUP($D457,'Scoring Model'!$A$6:$C$8,3,FALSE)*VLOOKUP($E457,'Scoring Model'!$A$11:$C$14,3,FALSE))</f>
      </c>
    </row>
    <row r="458" ht="12.75">
      <c r="G458" s="68">
        <f>IF(OR(ISERROR(VLOOKUP($D458,'Scoring Model'!$A$6:$A$8,1,FALSE)),ISERROR(VLOOKUP($E458,'Scoring Model'!$A$11:$A$14,1,FALSE))),"",VLOOKUP($D458,'Scoring Model'!$A$6:$C$8,3,FALSE)*VLOOKUP($E458,'Scoring Model'!$A$11:$C$14,3,FALSE))</f>
      </c>
    </row>
    <row r="459" ht="12.75">
      <c r="G459" s="68">
        <f>IF(OR(ISERROR(VLOOKUP($D459,'Scoring Model'!$A$6:$A$8,1,FALSE)),ISERROR(VLOOKUP($E459,'Scoring Model'!$A$11:$A$14,1,FALSE))),"",VLOOKUP($D459,'Scoring Model'!$A$6:$C$8,3,FALSE)*VLOOKUP($E459,'Scoring Model'!$A$11:$C$14,3,FALSE))</f>
      </c>
    </row>
    <row r="460" ht="12.75">
      <c r="G460" s="68">
        <f>IF(OR(ISERROR(VLOOKUP($D460,'Scoring Model'!$A$6:$A$8,1,FALSE)),ISERROR(VLOOKUP($E460,'Scoring Model'!$A$11:$A$14,1,FALSE))),"",VLOOKUP($D460,'Scoring Model'!$A$6:$C$8,3,FALSE)*VLOOKUP($E460,'Scoring Model'!$A$11:$C$14,3,FALSE))</f>
      </c>
    </row>
    <row r="461" ht="12.75">
      <c r="G461" s="68">
        <f>IF(OR(ISERROR(VLOOKUP($D461,'Scoring Model'!$A$6:$A$8,1,FALSE)),ISERROR(VLOOKUP($E461,'Scoring Model'!$A$11:$A$14,1,FALSE))),"",VLOOKUP($D461,'Scoring Model'!$A$6:$C$8,3,FALSE)*VLOOKUP($E461,'Scoring Model'!$A$11:$C$14,3,FALSE))</f>
      </c>
    </row>
    <row r="462" ht="12.75">
      <c r="G462" s="68">
        <f>IF(OR(ISERROR(VLOOKUP($D462,'Scoring Model'!$A$6:$A$8,1,FALSE)),ISERROR(VLOOKUP($E462,'Scoring Model'!$A$11:$A$14,1,FALSE))),"",VLOOKUP($D462,'Scoring Model'!$A$6:$C$8,3,FALSE)*VLOOKUP($E462,'Scoring Model'!$A$11:$C$14,3,FALSE))</f>
      </c>
    </row>
    <row r="463" ht="12.75">
      <c r="G463" s="68">
        <f>IF(OR(ISERROR(VLOOKUP($D463,'Scoring Model'!$A$6:$A$8,1,FALSE)),ISERROR(VLOOKUP($E463,'Scoring Model'!$A$11:$A$14,1,FALSE))),"",VLOOKUP($D463,'Scoring Model'!$A$6:$C$8,3,FALSE)*VLOOKUP($E463,'Scoring Model'!$A$11:$C$14,3,FALSE))</f>
      </c>
    </row>
    <row r="464" ht="12.75">
      <c r="G464" s="68">
        <f>IF(OR(ISERROR(VLOOKUP($D464,'Scoring Model'!$A$6:$A$8,1,FALSE)),ISERROR(VLOOKUP($E464,'Scoring Model'!$A$11:$A$14,1,FALSE))),"",VLOOKUP($D464,'Scoring Model'!$A$6:$C$8,3,FALSE)*VLOOKUP($E464,'Scoring Model'!$A$11:$C$14,3,FALSE))</f>
      </c>
    </row>
    <row r="465" ht="12.75">
      <c r="G465" s="68">
        <f>IF(OR(ISERROR(VLOOKUP($D465,'Scoring Model'!$A$6:$A$8,1,FALSE)),ISERROR(VLOOKUP($E465,'Scoring Model'!$A$11:$A$14,1,FALSE))),"",VLOOKUP($D465,'Scoring Model'!$A$6:$C$8,3,FALSE)*VLOOKUP($E465,'Scoring Model'!$A$11:$C$14,3,FALSE))</f>
      </c>
    </row>
    <row r="466" ht="12.75">
      <c r="G466" s="68">
        <f>IF(OR(ISERROR(VLOOKUP($D466,'Scoring Model'!$A$6:$A$8,1,FALSE)),ISERROR(VLOOKUP($E466,'Scoring Model'!$A$11:$A$14,1,FALSE))),"",VLOOKUP($D466,'Scoring Model'!$A$6:$C$8,3,FALSE)*VLOOKUP($E466,'Scoring Model'!$A$11:$C$14,3,FALSE))</f>
      </c>
    </row>
    <row r="467" ht="12.75">
      <c r="G467" s="68">
        <f>IF(OR(ISERROR(VLOOKUP($D467,'Scoring Model'!$A$6:$A$8,1,FALSE)),ISERROR(VLOOKUP($E467,'Scoring Model'!$A$11:$A$14,1,FALSE))),"",VLOOKUP($D467,'Scoring Model'!$A$6:$C$8,3,FALSE)*VLOOKUP($E467,'Scoring Model'!$A$11:$C$14,3,FALSE))</f>
      </c>
    </row>
    <row r="468" ht="12.75">
      <c r="G468" s="68">
        <f>IF(OR(ISERROR(VLOOKUP($D468,'Scoring Model'!$A$6:$A$8,1,FALSE)),ISERROR(VLOOKUP($E468,'Scoring Model'!$A$11:$A$14,1,FALSE))),"",VLOOKUP($D468,'Scoring Model'!$A$6:$C$8,3,FALSE)*VLOOKUP($E468,'Scoring Model'!$A$11:$C$14,3,FALSE))</f>
      </c>
    </row>
    <row r="469" ht="12.75">
      <c r="G469" s="68">
        <f>IF(OR(ISERROR(VLOOKUP($D469,'Scoring Model'!$A$6:$A$8,1,FALSE)),ISERROR(VLOOKUP($E469,'Scoring Model'!$A$11:$A$14,1,FALSE))),"",VLOOKUP($D469,'Scoring Model'!$A$6:$C$8,3,FALSE)*VLOOKUP($E469,'Scoring Model'!$A$11:$C$14,3,FALSE))</f>
      </c>
    </row>
    <row r="470" ht="12.75">
      <c r="G470" s="68">
        <f>IF(OR(ISERROR(VLOOKUP($D470,'Scoring Model'!$A$6:$A$8,1,FALSE)),ISERROR(VLOOKUP($E470,'Scoring Model'!$A$11:$A$14,1,FALSE))),"",VLOOKUP($D470,'Scoring Model'!$A$6:$C$8,3,FALSE)*VLOOKUP($E470,'Scoring Model'!$A$11:$C$14,3,FALSE))</f>
      </c>
    </row>
    <row r="471" ht="12.75">
      <c r="G471" s="68">
        <f>IF(OR(ISERROR(VLOOKUP($D471,'Scoring Model'!$A$6:$A$8,1,FALSE)),ISERROR(VLOOKUP($E471,'Scoring Model'!$A$11:$A$14,1,FALSE))),"",VLOOKUP($D471,'Scoring Model'!$A$6:$C$8,3,FALSE)*VLOOKUP($E471,'Scoring Model'!$A$11:$C$14,3,FALSE))</f>
      </c>
    </row>
    <row r="472" ht="12.75">
      <c r="G472" s="68">
        <f>IF(OR(ISERROR(VLOOKUP($D472,'Scoring Model'!$A$6:$A$8,1,FALSE)),ISERROR(VLOOKUP($E472,'Scoring Model'!$A$11:$A$14,1,FALSE))),"",VLOOKUP($D472,'Scoring Model'!$A$6:$C$8,3,FALSE)*VLOOKUP($E472,'Scoring Model'!$A$11:$C$14,3,FALSE))</f>
      </c>
    </row>
    <row r="473" ht="12.75">
      <c r="G473" s="68">
        <f>IF(OR(ISERROR(VLOOKUP($D473,'Scoring Model'!$A$6:$A$8,1,FALSE)),ISERROR(VLOOKUP($E473,'Scoring Model'!$A$11:$A$14,1,FALSE))),"",VLOOKUP($D473,'Scoring Model'!$A$6:$C$8,3,FALSE)*VLOOKUP($E473,'Scoring Model'!$A$11:$C$14,3,FALSE))</f>
      </c>
    </row>
    <row r="474" ht="12.75">
      <c r="G474" s="68">
        <f>IF(OR(ISERROR(VLOOKUP($D474,'Scoring Model'!$A$6:$A$8,1,FALSE)),ISERROR(VLOOKUP($E474,'Scoring Model'!$A$11:$A$14,1,FALSE))),"",VLOOKUP($D474,'Scoring Model'!$A$6:$C$8,3,FALSE)*VLOOKUP($E474,'Scoring Model'!$A$11:$C$14,3,FALSE))</f>
      </c>
    </row>
    <row r="475" ht="12.75">
      <c r="G475" s="68">
        <f>IF(OR(ISERROR(VLOOKUP($D475,'Scoring Model'!$A$6:$A$8,1,FALSE)),ISERROR(VLOOKUP($E475,'Scoring Model'!$A$11:$A$14,1,FALSE))),"",VLOOKUP($D475,'Scoring Model'!$A$6:$C$8,3,FALSE)*VLOOKUP($E475,'Scoring Model'!$A$11:$C$14,3,FALSE))</f>
      </c>
    </row>
    <row r="476" ht="12.75">
      <c r="G476" s="68">
        <f>IF(OR(ISERROR(VLOOKUP($D476,'Scoring Model'!$A$6:$A$8,1,FALSE)),ISERROR(VLOOKUP($E476,'Scoring Model'!$A$11:$A$14,1,FALSE))),"",VLOOKUP($D476,'Scoring Model'!$A$6:$C$8,3,FALSE)*VLOOKUP($E476,'Scoring Model'!$A$11:$C$14,3,FALSE))</f>
      </c>
    </row>
    <row r="477" ht="12.75">
      <c r="G477" s="68">
        <f>IF(OR(ISERROR(VLOOKUP($D477,'Scoring Model'!$A$6:$A$8,1,FALSE)),ISERROR(VLOOKUP($E477,'Scoring Model'!$A$11:$A$14,1,FALSE))),"",VLOOKUP($D477,'Scoring Model'!$A$6:$C$8,3,FALSE)*VLOOKUP($E477,'Scoring Model'!$A$11:$C$14,3,FALSE))</f>
      </c>
    </row>
    <row r="478" ht="12.75">
      <c r="G478" s="68">
        <f>IF(OR(ISERROR(VLOOKUP($D478,'Scoring Model'!$A$6:$A$8,1,FALSE)),ISERROR(VLOOKUP($E478,'Scoring Model'!$A$11:$A$14,1,FALSE))),"",VLOOKUP($D478,'Scoring Model'!$A$6:$C$8,3,FALSE)*VLOOKUP($E478,'Scoring Model'!$A$11:$C$14,3,FALSE))</f>
      </c>
    </row>
    <row r="479" ht="12.75">
      <c r="G479" s="68">
        <f>IF(OR(ISERROR(VLOOKUP($D479,'Scoring Model'!$A$6:$A$8,1,FALSE)),ISERROR(VLOOKUP($E479,'Scoring Model'!$A$11:$A$14,1,FALSE))),"",VLOOKUP($D479,'Scoring Model'!$A$6:$C$8,3,FALSE)*VLOOKUP($E479,'Scoring Model'!$A$11:$C$14,3,FALSE))</f>
      </c>
    </row>
    <row r="480" ht="12.75">
      <c r="G480" s="68">
        <f>IF(OR(ISERROR(VLOOKUP($D480,'Scoring Model'!$A$6:$A$8,1,FALSE)),ISERROR(VLOOKUP($E480,'Scoring Model'!$A$11:$A$14,1,FALSE))),"",VLOOKUP($D480,'Scoring Model'!$A$6:$C$8,3,FALSE)*VLOOKUP($E480,'Scoring Model'!$A$11:$C$14,3,FALSE))</f>
      </c>
    </row>
    <row r="481" ht="12.75">
      <c r="G481" s="68">
        <f>IF(OR(ISERROR(VLOOKUP($D481,'Scoring Model'!$A$6:$A$8,1,FALSE)),ISERROR(VLOOKUP($E481,'Scoring Model'!$A$11:$A$14,1,FALSE))),"",VLOOKUP($D481,'Scoring Model'!$A$6:$C$8,3,FALSE)*VLOOKUP($E481,'Scoring Model'!$A$11:$C$14,3,FALSE))</f>
      </c>
    </row>
    <row r="482" ht="12.75">
      <c r="G482" s="68">
        <f>IF(OR(ISERROR(VLOOKUP($D482,'Scoring Model'!$A$6:$A$8,1,FALSE)),ISERROR(VLOOKUP($E482,'Scoring Model'!$A$11:$A$14,1,FALSE))),"",VLOOKUP($D482,'Scoring Model'!$A$6:$C$8,3,FALSE)*VLOOKUP($E482,'Scoring Model'!$A$11:$C$14,3,FALSE))</f>
      </c>
    </row>
    <row r="483" ht="12.75">
      <c r="G483" s="68">
        <f>IF(OR(ISERROR(VLOOKUP($D483,'Scoring Model'!$A$6:$A$8,1,FALSE)),ISERROR(VLOOKUP($E483,'Scoring Model'!$A$11:$A$14,1,FALSE))),"",VLOOKUP($D483,'Scoring Model'!$A$6:$C$8,3,FALSE)*VLOOKUP($E483,'Scoring Model'!$A$11:$C$14,3,FALSE))</f>
      </c>
    </row>
    <row r="484" ht="12.75">
      <c r="G484" s="68">
        <f>IF(OR(ISERROR(VLOOKUP($D484,'Scoring Model'!$A$6:$A$8,1,FALSE)),ISERROR(VLOOKUP($E484,'Scoring Model'!$A$11:$A$14,1,FALSE))),"",VLOOKUP($D484,'Scoring Model'!$A$6:$C$8,3,FALSE)*VLOOKUP($E484,'Scoring Model'!$A$11:$C$14,3,FALSE))</f>
      </c>
    </row>
    <row r="485" ht="12.75">
      <c r="G485" s="68">
        <f>IF(OR(ISERROR(VLOOKUP($D485,'Scoring Model'!$A$6:$A$8,1,FALSE)),ISERROR(VLOOKUP($E485,'Scoring Model'!$A$11:$A$14,1,FALSE))),"",VLOOKUP($D485,'Scoring Model'!$A$6:$C$8,3,FALSE)*VLOOKUP($E485,'Scoring Model'!$A$11:$C$14,3,FALSE))</f>
      </c>
    </row>
    <row r="486" ht="12.75">
      <c r="G486" s="68">
        <f>IF(OR(ISERROR(VLOOKUP($D486,'Scoring Model'!$A$6:$A$8,1,FALSE)),ISERROR(VLOOKUP($E486,'Scoring Model'!$A$11:$A$14,1,FALSE))),"",VLOOKUP($D486,'Scoring Model'!$A$6:$C$8,3,FALSE)*VLOOKUP($E486,'Scoring Model'!$A$11:$C$14,3,FALSE))</f>
      </c>
    </row>
    <row r="487" ht="12.75">
      <c r="G487" s="68">
        <f>IF(OR(ISERROR(VLOOKUP($D487,'Scoring Model'!$A$6:$A$8,1,FALSE)),ISERROR(VLOOKUP($E487,'Scoring Model'!$A$11:$A$14,1,FALSE))),"",VLOOKUP($D487,'Scoring Model'!$A$6:$C$8,3,FALSE)*VLOOKUP($E487,'Scoring Model'!$A$11:$C$14,3,FALSE))</f>
      </c>
    </row>
    <row r="488" ht="12.75">
      <c r="G488" s="68">
        <f>IF(OR(ISERROR(VLOOKUP($D488,'Scoring Model'!$A$6:$A$8,1,FALSE)),ISERROR(VLOOKUP($E488,'Scoring Model'!$A$11:$A$14,1,FALSE))),"",VLOOKUP($D488,'Scoring Model'!$A$6:$C$8,3,FALSE)*VLOOKUP($E488,'Scoring Model'!$A$11:$C$14,3,FALSE))</f>
      </c>
    </row>
    <row r="489" ht="12.75">
      <c r="G489" s="68">
        <f>IF(OR(ISERROR(VLOOKUP($D489,'Scoring Model'!$A$6:$A$8,1,FALSE)),ISERROR(VLOOKUP($E489,'Scoring Model'!$A$11:$A$14,1,FALSE))),"",VLOOKUP($D489,'Scoring Model'!$A$6:$C$8,3,FALSE)*VLOOKUP($E489,'Scoring Model'!$A$11:$C$14,3,FALSE))</f>
      </c>
    </row>
    <row r="490" ht="12.75">
      <c r="G490" s="68">
        <f>IF(OR(ISERROR(VLOOKUP($D490,'Scoring Model'!$A$6:$A$8,1,FALSE)),ISERROR(VLOOKUP($E490,'Scoring Model'!$A$11:$A$14,1,FALSE))),"",VLOOKUP($D490,'Scoring Model'!$A$6:$C$8,3,FALSE)*VLOOKUP($E490,'Scoring Model'!$A$11:$C$14,3,FALSE))</f>
      </c>
    </row>
  </sheetData>
  <sheetProtection formatCells="0" formatColumns="0" formatRows="0" insertColumns="0" insertRows="0" insertHyperlinks="0" deleteColumns="0" deleteRows="0" sort="0" autoFilter="0" pivotTables="0"/>
  <mergeCells count="2">
    <mergeCell ref="B6:C6"/>
    <mergeCell ref="A1:H1"/>
  </mergeCells>
  <printOptions gridLines="1"/>
  <pageMargins left="0.75" right="0.75" top="1" bottom="1" header="0.5" footer="0.5"/>
  <pageSetup fitToHeight="0" fitToWidth="1" horizontalDpi="600" verticalDpi="600" orientation="landscape" paperSize="9" scale="69" r:id="rId3"/>
  <headerFooter alignWithMargins="0">
    <oddFooter>&amp;CPage &amp;P of &amp;N</oddFooter>
  </headerFooter>
  <legacyDrawing r:id="rId2"/>
</worksheet>
</file>

<file path=xl/worksheets/sheet7.xml><?xml version="1.0" encoding="utf-8"?>
<worksheet xmlns="http://schemas.openxmlformats.org/spreadsheetml/2006/main" xmlns:r="http://schemas.openxmlformats.org/officeDocument/2006/relationships">
  <dimension ref="A1:E15"/>
  <sheetViews>
    <sheetView view="pageBreakPreview" zoomScaleSheetLayoutView="100" zoomScalePageLayoutView="0" workbookViewId="0" topLeftCell="A1">
      <selection activeCell="F20" sqref="F20"/>
    </sheetView>
  </sheetViews>
  <sheetFormatPr defaultColWidth="9.140625" defaultRowHeight="12.75"/>
  <cols>
    <col min="1" max="1" width="8.7109375" style="0" customWidth="1"/>
    <col min="2" max="2" width="30.421875" style="0" customWidth="1"/>
    <col min="3" max="3" width="11.28125" style="0" customWidth="1"/>
    <col min="4" max="5" width="15.421875" style="0" customWidth="1"/>
  </cols>
  <sheetData>
    <row r="1" spans="1:5" ht="12.75">
      <c r="A1" s="103"/>
      <c r="B1" s="103"/>
      <c r="C1" s="103"/>
      <c r="D1" s="103"/>
      <c r="E1" s="103"/>
    </row>
    <row r="2" spans="1:5" ht="15.75">
      <c r="A2" s="121" t="s">
        <v>677</v>
      </c>
      <c r="B2" s="121"/>
      <c r="C2" s="121"/>
      <c r="D2" s="121"/>
      <c r="E2" s="121"/>
    </row>
    <row r="3" spans="1:5" ht="12.75">
      <c r="A3" s="103"/>
      <c r="B3" s="103"/>
      <c r="C3" s="103"/>
      <c r="D3" s="103"/>
      <c r="E3" s="103"/>
    </row>
    <row r="4" spans="1:5" ht="12.75">
      <c r="A4" s="103"/>
      <c r="B4" s="103"/>
      <c r="C4" s="103"/>
      <c r="D4" s="103"/>
      <c r="E4" s="103"/>
    </row>
    <row r="5" spans="1:5" ht="12.75">
      <c r="A5" s="104" t="s">
        <v>19</v>
      </c>
      <c r="B5" s="105"/>
      <c r="C5" s="107" t="s">
        <v>28</v>
      </c>
      <c r="D5" s="103"/>
      <c r="E5" s="103"/>
    </row>
    <row r="6" spans="1:5" ht="12.75">
      <c r="A6" s="106" t="s">
        <v>9</v>
      </c>
      <c r="B6" s="106" t="s">
        <v>20</v>
      </c>
      <c r="C6" s="108">
        <v>3</v>
      </c>
      <c r="D6" s="103"/>
      <c r="E6" s="103"/>
    </row>
    <row r="7" spans="1:5" ht="12.75">
      <c r="A7" s="106" t="s">
        <v>10</v>
      </c>
      <c r="B7" s="106" t="s">
        <v>21</v>
      </c>
      <c r="C7" s="108">
        <v>2</v>
      </c>
      <c r="D7" s="103"/>
      <c r="E7" s="103"/>
    </row>
    <row r="8" spans="1:5" ht="12.75">
      <c r="A8" s="106" t="s">
        <v>11</v>
      </c>
      <c r="B8" s="106" t="s">
        <v>22</v>
      </c>
      <c r="C8" s="108">
        <v>1</v>
      </c>
      <c r="D8" s="103"/>
      <c r="E8" s="103"/>
    </row>
    <row r="9" spans="1:5" ht="12.75">
      <c r="A9" s="105"/>
      <c r="B9" s="105"/>
      <c r="C9" s="108"/>
      <c r="D9" s="103"/>
      <c r="E9" s="103"/>
    </row>
    <row r="10" spans="1:5" ht="12.75">
      <c r="A10" s="104" t="s">
        <v>23</v>
      </c>
      <c r="B10" s="105"/>
      <c r="C10" s="108"/>
      <c r="D10" s="103"/>
      <c r="E10" s="103"/>
    </row>
    <row r="11" spans="1:5" ht="12.75">
      <c r="A11" s="106" t="s">
        <v>16</v>
      </c>
      <c r="B11" s="106" t="s">
        <v>24</v>
      </c>
      <c r="C11" s="108">
        <v>3</v>
      </c>
      <c r="D11" s="103"/>
      <c r="E11" s="103"/>
    </row>
    <row r="12" spans="1:5" ht="12.75">
      <c r="A12" s="106" t="s">
        <v>17</v>
      </c>
      <c r="B12" s="106" t="s">
        <v>25</v>
      </c>
      <c r="C12" s="108">
        <v>2</v>
      </c>
      <c r="D12" s="103"/>
      <c r="E12" s="103"/>
    </row>
    <row r="13" spans="1:5" ht="12.75">
      <c r="A13" s="106" t="s">
        <v>18</v>
      </c>
      <c r="B13" s="106" t="s">
        <v>26</v>
      </c>
      <c r="C13" s="108">
        <v>1</v>
      </c>
      <c r="D13" s="103"/>
      <c r="E13" s="103"/>
    </row>
    <row r="14" spans="1:5" ht="12.75">
      <c r="A14" s="106" t="s">
        <v>11</v>
      </c>
      <c r="B14" s="106" t="s">
        <v>27</v>
      </c>
      <c r="C14" s="108">
        <v>0</v>
      </c>
      <c r="D14" s="103"/>
      <c r="E14" s="103"/>
    </row>
    <row r="15" spans="1:5" ht="12.75">
      <c r="A15" s="103"/>
      <c r="B15" s="103"/>
      <c r="C15" s="103"/>
      <c r="D15" s="103"/>
      <c r="E15" s="103"/>
    </row>
  </sheetData>
  <sheetProtection/>
  <mergeCells count="1">
    <mergeCell ref="A2:E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98"/>
  <sheetViews>
    <sheetView view="pageLayout" zoomScale="70" zoomScaleSheetLayoutView="70" zoomScalePageLayoutView="70" workbookViewId="0" topLeftCell="A1">
      <selection activeCell="C4" sqref="C4"/>
    </sheetView>
  </sheetViews>
  <sheetFormatPr defaultColWidth="8.8515625" defaultRowHeight="12.75"/>
  <cols>
    <col min="1" max="1" width="4.140625" style="42" customWidth="1"/>
    <col min="2" max="2" width="6.28125" style="44" customWidth="1"/>
    <col min="3" max="3" width="70.28125" style="44" customWidth="1"/>
    <col min="4" max="4" width="11.28125" style="80" customWidth="1"/>
    <col min="5" max="5" width="12.7109375" style="79" customWidth="1"/>
    <col min="6" max="6" width="43.28125" style="42" customWidth="1"/>
    <col min="7" max="7" width="13.140625" style="68" customWidth="1"/>
    <col min="8" max="8" width="30.28125" style="42" customWidth="1"/>
    <col min="9" max="16384" width="8.8515625" style="3" customWidth="1"/>
  </cols>
  <sheetData>
    <row r="1" spans="1:8" s="30" customFormat="1" ht="18">
      <c r="A1" s="31" t="s">
        <v>553</v>
      </c>
      <c r="B1" s="32"/>
      <c r="C1" s="45"/>
      <c r="D1" s="69"/>
      <c r="E1" s="69"/>
      <c r="F1" s="45"/>
      <c r="G1" s="59"/>
      <c r="H1" s="45"/>
    </row>
    <row r="2" spans="1:8" s="30" customFormat="1" ht="18">
      <c r="A2" s="31" t="s">
        <v>366</v>
      </c>
      <c r="B2" s="32"/>
      <c r="C2" s="45"/>
      <c r="D2" s="69"/>
      <c r="E2" s="69"/>
      <c r="F2" s="45"/>
      <c r="G2" s="60"/>
      <c r="H2" s="45"/>
    </row>
    <row r="3" spans="1:8" s="25" customFormat="1" ht="12.75">
      <c r="A3" s="33" t="s">
        <v>552</v>
      </c>
      <c r="B3" s="34"/>
      <c r="C3" s="34"/>
      <c r="D3" s="70"/>
      <c r="E3" s="61"/>
      <c r="F3" s="33"/>
      <c r="G3" s="61"/>
      <c r="H3" s="33"/>
    </row>
    <row r="4" spans="1:8" ht="12.75">
      <c r="A4" s="33"/>
      <c r="B4" s="34"/>
      <c r="C4" s="34"/>
      <c r="D4" s="70"/>
      <c r="E4" s="61"/>
      <c r="F4" s="62" t="s">
        <v>393</v>
      </c>
      <c r="G4" s="63">
        <f>SUM(G6:G498)</f>
        <v>18</v>
      </c>
      <c r="H4" s="33"/>
    </row>
    <row r="5" spans="1:8" s="29" customFormat="1" ht="78.75">
      <c r="A5" s="26"/>
      <c r="B5" s="26"/>
      <c r="C5" s="27" t="s">
        <v>8</v>
      </c>
      <c r="D5" s="27" t="s">
        <v>12</v>
      </c>
      <c r="E5" s="27" t="s">
        <v>13</v>
      </c>
      <c r="F5" s="27" t="s">
        <v>14</v>
      </c>
      <c r="G5" s="28" t="s">
        <v>28</v>
      </c>
      <c r="H5" s="27" t="s">
        <v>15</v>
      </c>
    </row>
    <row r="6" spans="1:8" s="49" customFormat="1" ht="18">
      <c r="A6" s="48">
        <v>1</v>
      </c>
      <c r="B6" s="119" t="s">
        <v>88</v>
      </c>
      <c r="C6" s="119"/>
      <c r="D6" s="71"/>
      <c r="E6" s="71"/>
      <c r="F6" s="64"/>
      <c r="G6" s="65">
        <f>IF(OR(ISERROR(VLOOKUP($D6,'Scoring Model'!$A$6:$A$8,1,FALSE)),ISERROR(VLOOKUP($E6,'Scoring Model'!$A$11:$A$14,1,FALSE))),"",VLOOKUP($D6,'Scoring Model'!$A$6:$C$8,3,FALSE)*VLOOKUP($E6,'Scoring Model'!$A$11:$C$14,3,FALSE))</f>
      </c>
      <c r="H6" s="64"/>
    </row>
    <row r="7" spans="1:8" s="53" customFormat="1" ht="15.75">
      <c r="A7" s="50"/>
      <c r="B7" s="51" t="s">
        <v>97</v>
      </c>
      <c r="C7" s="52" t="s">
        <v>153</v>
      </c>
      <c r="D7" s="72"/>
      <c r="E7" s="72"/>
      <c r="F7" s="52"/>
      <c r="G7" s="66">
        <f>IF(OR(ISERROR(VLOOKUP($D7,'Scoring Model'!$A$6:$A$8,1,FALSE)),ISERROR(VLOOKUP($E7,'Scoring Model'!$A$11:$A$14,1,FALSE))),"",VLOOKUP($D7,'Scoring Model'!$A$6:$C$8,3,FALSE)*VLOOKUP($E7,'Scoring Model'!$A$11:$C$14,3,FALSE))</f>
      </c>
      <c r="H7" s="52"/>
    </row>
    <row r="8" spans="1:8" ht="76.5">
      <c r="A8" s="36"/>
      <c r="B8" s="37" t="s">
        <v>154</v>
      </c>
      <c r="C8" s="38" t="s">
        <v>394</v>
      </c>
      <c r="D8" s="73" t="s">
        <v>9</v>
      </c>
      <c r="E8" s="74" t="s">
        <v>11</v>
      </c>
      <c r="F8" s="36"/>
      <c r="G8" s="67">
        <f>IF(OR(ISERROR(VLOOKUP($D8,'Scoring Model'!$A$6:$A$8,1,FALSE)),ISERROR(VLOOKUP($E8,'Scoring Model'!$A$11:$A$14,1,FALSE))),"",VLOOKUP($D8,'Scoring Model'!$A$6:$C$8,3,FALSE)*VLOOKUP($E8,'Scoring Model'!$A$11:$C$14,3,FALSE))</f>
        <v>0</v>
      </c>
      <c r="H8" s="36"/>
    </row>
    <row r="9" spans="1:8" ht="89.25">
      <c r="A9" s="36"/>
      <c r="B9" s="37" t="s">
        <v>155</v>
      </c>
      <c r="C9" s="38" t="s">
        <v>395</v>
      </c>
      <c r="D9" s="73" t="s">
        <v>9</v>
      </c>
      <c r="E9" s="74" t="s">
        <v>11</v>
      </c>
      <c r="F9" s="36"/>
      <c r="G9" s="67">
        <f>IF(OR(ISERROR(VLOOKUP($D9,'Scoring Model'!$A$6:$A$8,1,FALSE)),ISERROR(VLOOKUP($E9,'Scoring Model'!$A$11:$A$14,1,FALSE))),"",VLOOKUP($D9,'Scoring Model'!$A$6:$C$8,3,FALSE)*VLOOKUP($E9,'Scoring Model'!$A$11:$C$14,3,FALSE))</f>
        <v>0</v>
      </c>
      <c r="H9" s="36"/>
    </row>
    <row r="10" spans="1:8" ht="63.75">
      <c r="A10" s="36"/>
      <c r="B10" s="38" t="s">
        <v>156</v>
      </c>
      <c r="C10" s="38" t="s">
        <v>396</v>
      </c>
      <c r="D10" s="73" t="s">
        <v>9</v>
      </c>
      <c r="E10" s="74" t="s">
        <v>16</v>
      </c>
      <c r="F10" s="36"/>
      <c r="G10" s="67">
        <f>IF(OR(ISERROR(VLOOKUP($D10,'Scoring Model'!$A$6:$A$8,1,FALSE)),ISERROR(VLOOKUP($E10,'Scoring Model'!$A$11:$A$14,1,FALSE))),"",VLOOKUP($D10,'Scoring Model'!$A$6:$C$8,3,FALSE)*VLOOKUP($E10,'Scoring Model'!$A$11:$C$14,3,FALSE))</f>
        <v>9</v>
      </c>
      <c r="H10" s="36"/>
    </row>
    <row r="11" spans="1:8" s="53" customFormat="1" ht="15.75">
      <c r="A11" s="54"/>
      <c r="B11" s="55" t="s">
        <v>98</v>
      </c>
      <c r="C11" s="52" t="s">
        <v>352</v>
      </c>
      <c r="D11" s="75"/>
      <c r="E11" s="76"/>
      <c r="F11" s="54"/>
      <c r="G11" s="66">
        <f>IF(OR(ISERROR(VLOOKUP($D11,'Scoring Model'!$A$6:$A$8,1,FALSE)),ISERROR(VLOOKUP($E11,'Scoring Model'!$A$11:$A$14,1,FALSE))),"",VLOOKUP($D11,'Scoring Model'!$A$6:$C$8,3,FALSE)*VLOOKUP($E11,'Scoring Model'!$A$11:$C$14,3,FALSE))</f>
      </c>
      <c r="H11" s="54"/>
    </row>
    <row r="12" spans="1:8" ht="89.25">
      <c r="A12" s="36"/>
      <c r="B12" s="37" t="s">
        <v>157</v>
      </c>
      <c r="C12" s="38" t="s">
        <v>544</v>
      </c>
      <c r="D12" s="73" t="s">
        <v>9</v>
      </c>
      <c r="E12" s="74" t="s">
        <v>16</v>
      </c>
      <c r="F12" s="36"/>
      <c r="G12" s="67">
        <f>IF(OR(ISERROR(VLOOKUP($D12,'Scoring Model'!$A$6:$A$8,1,FALSE)),ISERROR(VLOOKUP($E12,'Scoring Model'!$A$11:$A$14,1,FALSE))),"",VLOOKUP($D12,'Scoring Model'!$A$6:$C$8,3,FALSE)*VLOOKUP($E12,'Scoring Model'!$A$11:$C$14,3,FALSE))</f>
        <v>9</v>
      </c>
      <c r="H12" s="36"/>
    </row>
    <row r="13" spans="1:8" s="53" customFormat="1" ht="15.75">
      <c r="A13" s="54"/>
      <c r="B13" s="55" t="s">
        <v>99</v>
      </c>
      <c r="C13" s="52" t="s">
        <v>184</v>
      </c>
      <c r="D13" s="75"/>
      <c r="E13" s="76"/>
      <c r="F13" s="54"/>
      <c r="G13" s="66">
        <f>IF(OR(ISERROR(VLOOKUP($D13,'Scoring Model'!$A$6:$A$8,1,FALSE)),ISERROR(VLOOKUP($E13,'Scoring Model'!$A$11:$A$14,1,FALSE))),"",VLOOKUP($D13,'Scoring Model'!$A$6:$C$8,3,FALSE)*VLOOKUP($E13,'Scoring Model'!$A$11:$C$14,3,FALSE))</f>
      </c>
      <c r="H13" s="54"/>
    </row>
    <row r="14" spans="1:8" ht="89.25">
      <c r="A14" s="36"/>
      <c r="B14" s="38" t="s">
        <v>159</v>
      </c>
      <c r="C14" s="38" t="s">
        <v>397</v>
      </c>
      <c r="D14" s="73"/>
      <c r="E14" s="74"/>
      <c r="F14" s="36"/>
      <c r="G14" s="67">
        <f>IF(OR(ISERROR(VLOOKUP($D14,'Scoring Model'!$A$6:$A$8,1,FALSE)),ISERROR(VLOOKUP($E14,'Scoring Model'!$A$11:$A$14,1,FALSE))),"",VLOOKUP($D14,'Scoring Model'!$A$6:$C$8,3,FALSE)*VLOOKUP($E14,'Scoring Model'!$A$11:$C$14,3,FALSE))</f>
      </c>
      <c r="H14" s="36"/>
    </row>
    <row r="15" spans="1:8" ht="51">
      <c r="A15" s="36"/>
      <c r="B15" s="38" t="s">
        <v>160</v>
      </c>
      <c r="C15" s="38" t="s">
        <v>398</v>
      </c>
      <c r="D15" s="73"/>
      <c r="E15" s="74"/>
      <c r="F15" s="36"/>
      <c r="G15" s="67">
        <f>IF(OR(ISERROR(VLOOKUP($D15,'Scoring Model'!$A$6:$A$8,1,FALSE)),ISERROR(VLOOKUP($E15,'Scoring Model'!$A$11:$A$14,1,FALSE))),"",VLOOKUP($D15,'Scoring Model'!$A$6:$C$8,3,FALSE)*VLOOKUP($E15,'Scoring Model'!$A$11:$C$14,3,FALSE))</f>
      </c>
      <c r="H15" s="36"/>
    </row>
    <row r="16" spans="1:8" ht="114.75">
      <c r="A16" s="36"/>
      <c r="B16" s="38" t="s">
        <v>161</v>
      </c>
      <c r="C16" s="38" t="s">
        <v>399</v>
      </c>
      <c r="D16" s="73"/>
      <c r="E16" s="74"/>
      <c r="F16" s="36"/>
      <c r="G16" s="67">
        <f>IF(OR(ISERROR(VLOOKUP($D16,'Scoring Model'!$A$6:$A$8,1,FALSE)),ISERROR(VLOOKUP($E16,'Scoring Model'!$A$11:$A$14,1,FALSE))),"",VLOOKUP($D16,'Scoring Model'!$A$6:$C$8,3,FALSE)*VLOOKUP($E16,'Scoring Model'!$A$11:$C$14,3,FALSE))</f>
      </c>
      <c r="H16" s="36"/>
    </row>
    <row r="17" spans="1:8" s="53" customFormat="1" ht="15.75">
      <c r="A17" s="54"/>
      <c r="B17" s="55" t="s">
        <v>100</v>
      </c>
      <c r="C17" s="52" t="s">
        <v>166</v>
      </c>
      <c r="D17" s="75"/>
      <c r="E17" s="76"/>
      <c r="F17" s="54"/>
      <c r="G17" s="66">
        <f>IF(OR(ISERROR(VLOOKUP($D17,'Scoring Model'!$A$6:$A$8,1,FALSE)),ISERROR(VLOOKUP($E17,'Scoring Model'!$A$11:$A$14,1,FALSE))),"",VLOOKUP($D17,'Scoring Model'!$A$6:$C$8,3,FALSE)*VLOOKUP($E17,'Scoring Model'!$A$11:$C$14,3,FALSE))</f>
      </c>
      <c r="H17" s="54"/>
    </row>
    <row r="18" spans="1:8" ht="102">
      <c r="A18" s="36"/>
      <c r="B18" s="37" t="s">
        <v>170</v>
      </c>
      <c r="C18" s="38" t="s">
        <v>400</v>
      </c>
      <c r="D18" s="73"/>
      <c r="E18" s="74"/>
      <c r="F18" s="36"/>
      <c r="G18" s="67">
        <f>IF(OR(ISERROR(VLOOKUP($D18,'Scoring Model'!$A$6:$A$8,1,FALSE)),ISERROR(VLOOKUP($E18,'Scoring Model'!$A$11:$A$14,1,FALSE))),"",VLOOKUP($D18,'Scoring Model'!$A$6:$C$8,3,FALSE)*VLOOKUP($E18,'Scoring Model'!$A$11:$C$14,3,FALSE))</f>
      </c>
      <c r="H18" s="36"/>
    </row>
    <row r="19" spans="1:8" s="53" customFormat="1" ht="15.75">
      <c r="A19" s="54"/>
      <c r="B19" s="55" t="s">
        <v>101</v>
      </c>
      <c r="C19" s="52" t="s">
        <v>162</v>
      </c>
      <c r="D19" s="75"/>
      <c r="E19" s="76"/>
      <c r="F19" s="54"/>
      <c r="G19" s="66">
        <f>IF(OR(ISERROR(VLOOKUP($D19,'Scoring Model'!$A$6:$A$8,1,FALSE)),ISERROR(VLOOKUP($E19,'Scoring Model'!$A$11:$A$14,1,FALSE))),"",VLOOKUP($D19,'Scoring Model'!$A$6:$C$8,3,FALSE)*VLOOKUP($E19,'Scoring Model'!$A$11:$C$14,3,FALSE))</f>
      </c>
      <c r="H19" s="54"/>
    </row>
    <row r="20" spans="1:8" ht="12.75">
      <c r="A20" s="36"/>
      <c r="B20" s="38" t="s">
        <v>163</v>
      </c>
      <c r="C20" s="38" t="s">
        <v>401</v>
      </c>
      <c r="D20" s="73"/>
      <c r="E20" s="74"/>
      <c r="F20" s="36"/>
      <c r="G20" s="67">
        <f>IF(OR(ISERROR(VLOOKUP($D20,'Scoring Model'!$A$6:$A$8,1,FALSE)),ISERROR(VLOOKUP($E20,'Scoring Model'!$A$11:$A$14,1,FALSE))),"",VLOOKUP($D20,'Scoring Model'!$A$6:$C$8,3,FALSE)*VLOOKUP($E20,'Scoring Model'!$A$11:$C$14,3,FALSE))</f>
      </c>
      <c r="H20" s="36"/>
    </row>
    <row r="21" spans="1:8" ht="38.25">
      <c r="A21" s="36"/>
      <c r="B21" s="38" t="s">
        <v>164</v>
      </c>
      <c r="C21" s="38" t="s">
        <v>545</v>
      </c>
      <c r="D21" s="73"/>
      <c r="E21" s="74"/>
      <c r="F21" s="36"/>
      <c r="G21" s="67">
        <f>IF(OR(ISERROR(VLOOKUP($D21,'Scoring Model'!$A$6:$A$8,1,FALSE)),ISERROR(VLOOKUP($E21,'Scoring Model'!$A$11:$A$14,1,FALSE))),"",VLOOKUP($D21,'Scoring Model'!$A$6:$C$8,3,FALSE)*VLOOKUP($E21,'Scoring Model'!$A$11:$C$14,3,FALSE))</f>
      </c>
      <c r="H21" s="36"/>
    </row>
    <row r="22" spans="1:8" ht="25.5">
      <c r="A22" s="36"/>
      <c r="B22" s="38" t="s">
        <v>165</v>
      </c>
      <c r="C22" s="38" t="s">
        <v>546</v>
      </c>
      <c r="D22" s="73"/>
      <c r="E22" s="74"/>
      <c r="F22" s="36"/>
      <c r="G22" s="67">
        <f>IF(OR(ISERROR(VLOOKUP($D22,'Scoring Model'!$A$6:$A$8,1,FALSE)),ISERROR(VLOOKUP($E22,'Scoring Model'!$A$11:$A$14,1,FALSE))),"",VLOOKUP($D22,'Scoring Model'!$A$6:$C$8,3,FALSE)*VLOOKUP($E22,'Scoring Model'!$A$11:$C$14,3,FALSE))</f>
      </c>
      <c r="H22" s="36"/>
    </row>
    <row r="23" spans="1:8" s="53" customFormat="1" ht="15.75">
      <c r="A23" s="54"/>
      <c r="B23" s="55" t="s">
        <v>102</v>
      </c>
      <c r="C23" s="52" t="s">
        <v>167</v>
      </c>
      <c r="D23" s="75"/>
      <c r="E23" s="76"/>
      <c r="F23" s="54"/>
      <c r="G23" s="66">
        <f>IF(OR(ISERROR(VLOOKUP($D23,'Scoring Model'!$A$6:$A$8,1,FALSE)),ISERROR(VLOOKUP($E23,'Scoring Model'!$A$11:$A$14,1,FALSE))),"",VLOOKUP($D23,'Scoring Model'!$A$6:$C$8,3,FALSE)*VLOOKUP($E23,'Scoring Model'!$A$11:$C$14,3,FALSE))</f>
      </c>
      <c r="H23" s="54"/>
    </row>
    <row r="24" spans="1:8" ht="63.75">
      <c r="A24" s="36"/>
      <c r="B24" s="37" t="s">
        <v>171</v>
      </c>
      <c r="C24" s="38" t="s">
        <v>402</v>
      </c>
      <c r="D24" s="73"/>
      <c r="E24" s="74"/>
      <c r="F24" s="36"/>
      <c r="G24" s="67">
        <f>IF(OR(ISERROR(VLOOKUP($D24,'Scoring Model'!$A$6:$A$8,1,FALSE)),ISERROR(VLOOKUP($E24,'Scoring Model'!$A$11:$A$14,1,FALSE))),"",VLOOKUP($D24,'Scoring Model'!$A$6:$C$8,3,FALSE)*VLOOKUP($E24,'Scoring Model'!$A$11:$C$14,3,FALSE))</f>
      </c>
      <c r="H24" s="36"/>
    </row>
    <row r="25" spans="1:8" ht="12.75">
      <c r="A25" s="36"/>
      <c r="B25" s="40"/>
      <c r="C25" s="38"/>
      <c r="D25" s="73"/>
      <c r="E25" s="74"/>
      <c r="F25" s="36"/>
      <c r="G25" s="67">
        <f>IF(OR(ISERROR(VLOOKUP($D25,'Scoring Model'!$A$6:$A$8,1,FALSE)),ISERROR(VLOOKUP($E25,'Scoring Model'!$A$11:$A$14,1,FALSE))),"",VLOOKUP($D25,'Scoring Model'!$A$6:$C$8,3,FALSE)*VLOOKUP($E25,'Scoring Model'!$A$11:$C$14,3,FALSE))</f>
      </c>
      <c r="H25" s="36"/>
    </row>
    <row r="26" spans="1:8" s="49" customFormat="1" ht="18">
      <c r="A26" s="48">
        <v>2</v>
      </c>
      <c r="B26" s="48" t="s">
        <v>4</v>
      </c>
      <c r="C26" s="56"/>
      <c r="D26" s="77"/>
      <c r="E26" s="78"/>
      <c r="F26" s="57"/>
      <c r="G26" s="65">
        <f>IF(OR(ISERROR(VLOOKUP($D26,'Scoring Model'!$A$6:$A$8,1,FALSE)),ISERROR(VLOOKUP($E26,'Scoring Model'!$A$11:$A$14,1,FALSE))),"",VLOOKUP($D26,'Scoring Model'!$A$6:$C$8,3,FALSE)*VLOOKUP($E26,'Scoring Model'!$A$11:$C$14,3,FALSE))</f>
      </c>
      <c r="H26" s="57"/>
    </row>
    <row r="27" spans="1:8" s="53" customFormat="1" ht="15.75">
      <c r="A27" s="50"/>
      <c r="B27" s="55" t="s">
        <v>103</v>
      </c>
      <c r="C27" s="52" t="s">
        <v>173</v>
      </c>
      <c r="D27" s="75"/>
      <c r="E27" s="76"/>
      <c r="F27" s="54"/>
      <c r="G27" s="66">
        <f>IF(OR(ISERROR(VLOOKUP($D27,'Scoring Model'!$A$6:$A$8,1,FALSE)),ISERROR(VLOOKUP($E27,'Scoring Model'!$A$11:$A$14,1,FALSE))),"",VLOOKUP($D27,'Scoring Model'!$A$6:$C$8,3,FALSE)*VLOOKUP($E27,'Scoring Model'!$A$11:$C$14,3,FALSE))</f>
      </c>
      <c r="H27" s="54"/>
    </row>
    <row r="28" spans="1:8" ht="51">
      <c r="A28" s="36"/>
      <c r="B28" s="37" t="s">
        <v>168</v>
      </c>
      <c r="C28" s="38" t="s">
        <v>403</v>
      </c>
      <c r="D28" s="73"/>
      <c r="E28" s="74"/>
      <c r="F28" s="36"/>
      <c r="G28" s="67">
        <f>IF(OR(ISERROR(VLOOKUP($D28,'Scoring Model'!$A$6:$A$8,1,FALSE)),ISERROR(VLOOKUP($E28,'Scoring Model'!$A$11:$A$14,1,FALSE))),"",VLOOKUP($D28,'Scoring Model'!$A$6:$C$8,3,FALSE)*VLOOKUP($E28,'Scoring Model'!$A$11:$C$14,3,FALSE))</f>
      </c>
      <c r="H28" s="36"/>
    </row>
    <row r="29" spans="1:8" ht="25.5">
      <c r="A29" s="36"/>
      <c r="B29" s="41" t="s">
        <v>169</v>
      </c>
      <c r="C29" s="38" t="s">
        <v>404</v>
      </c>
      <c r="D29" s="73"/>
      <c r="E29" s="74"/>
      <c r="F29" s="36"/>
      <c r="G29" s="67">
        <f>IF(OR(ISERROR(VLOOKUP($D29,'Scoring Model'!$A$6:$A$8,1,FALSE)),ISERROR(VLOOKUP($E29,'Scoring Model'!$A$11:$A$14,1,FALSE))),"",VLOOKUP($D29,'Scoring Model'!$A$6:$C$8,3,FALSE)*VLOOKUP($E29,'Scoring Model'!$A$11:$C$14,3,FALSE))</f>
      </c>
      <c r="H29" s="36"/>
    </row>
    <row r="30" spans="1:8" s="53" customFormat="1" ht="15.75">
      <c r="A30" s="54"/>
      <c r="B30" s="55" t="s">
        <v>104</v>
      </c>
      <c r="C30" s="52" t="s">
        <v>172</v>
      </c>
      <c r="D30" s="75"/>
      <c r="E30" s="76"/>
      <c r="F30" s="54"/>
      <c r="G30" s="66">
        <f>IF(OR(ISERROR(VLOOKUP($D30,'Scoring Model'!$A$6:$A$8,1,FALSE)),ISERROR(VLOOKUP($E30,'Scoring Model'!$A$11:$A$14,1,FALSE))),"",VLOOKUP($D30,'Scoring Model'!$A$6:$C$8,3,FALSE)*VLOOKUP($E30,'Scoring Model'!$A$11:$C$14,3,FALSE))</f>
      </c>
      <c r="H30" s="54"/>
    </row>
    <row r="31" spans="1:8" ht="114.75">
      <c r="A31" s="36"/>
      <c r="B31" s="37" t="s">
        <v>174</v>
      </c>
      <c r="C31" s="38" t="s">
        <v>405</v>
      </c>
      <c r="D31" s="73"/>
      <c r="E31" s="74"/>
      <c r="F31" s="36"/>
      <c r="G31" s="67">
        <f>IF(OR(ISERROR(VLOOKUP($D31,'Scoring Model'!$A$6:$A$8,1,FALSE)),ISERROR(VLOOKUP($E31,'Scoring Model'!$A$11:$A$14,1,FALSE))),"",VLOOKUP($D31,'Scoring Model'!$A$6:$C$8,3,FALSE)*VLOOKUP($E31,'Scoring Model'!$A$11:$C$14,3,FALSE))</f>
      </c>
      <c r="H31" s="36"/>
    </row>
    <row r="32" spans="1:8" ht="114.75">
      <c r="A32" s="36"/>
      <c r="B32" s="41" t="s">
        <v>175</v>
      </c>
      <c r="C32" s="38" t="s">
        <v>406</v>
      </c>
      <c r="D32" s="73"/>
      <c r="E32" s="74"/>
      <c r="F32" s="36"/>
      <c r="G32" s="67">
        <f>IF(OR(ISERROR(VLOOKUP($D32,'Scoring Model'!$A$6:$A$8,1,FALSE)),ISERROR(VLOOKUP($E32,'Scoring Model'!$A$11:$A$14,1,FALSE))),"",VLOOKUP($D32,'Scoring Model'!$A$6:$C$8,3,FALSE)*VLOOKUP($E32,'Scoring Model'!$A$11:$C$14,3,FALSE))</f>
      </c>
      <c r="H32" s="36"/>
    </row>
    <row r="33" spans="1:8" ht="25.5">
      <c r="A33" s="36"/>
      <c r="B33" s="37" t="s">
        <v>176</v>
      </c>
      <c r="C33" s="38" t="s">
        <v>407</v>
      </c>
      <c r="D33" s="73"/>
      <c r="E33" s="74"/>
      <c r="F33" s="36"/>
      <c r="G33" s="67">
        <f>IF(OR(ISERROR(VLOOKUP($D33,'Scoring Model'!$A$6:$A$8,1,FALSE)),ISERROR(VLOOKUP($E33,'Scoring Model'!$A$11:$A$14,1,FALSE))),"",VLOOKUP($D33,'Scoring Model'!$A$6:$C$8,3,FALSE)*VLOOKUP($E33,'Scoring Model'!$A$11:$C$14,3,FALSE))</f>
      </c>
      <c r="H33" s="36"/>
    </row>
    <row r="34" spans="1:8" ht="51">
      <c r="A34" s="36"/>
      <c r="B34" s="41" t="s">
        <v>177</v>
      </c>
      <c r="C34" s="46" t="s">
        <v>408</v>
      </c>
      <c r="D34" s="73"/>
      <c r="E34" s="74"/>
      <c r="F34" s="36"/>
      <c r="G34" s="67">
        <f>IF(OR(ISERROR(VLOOKUP($D34,'Scoring Model'!$A$6:$A$8,1,FALSE)),ISERROR(VLOOKUP($E34,'Scoring Model'!$A$11:$A$14,1,FALSE))),"",VLOOKUP($D34,'Scoring Model'!$A$6:$C$8,3,FALSE)*VLOOKUP($E34,'Scoring Model'!$A$11:$C$14,3,FALSE))</f>
      </c>
      <c r="H34" s="36"/>
    </row>
    <row r="35" spans="1:8" ht="25.5">
      <c r="A35" s="36"/>
      <c r="B35" s="38" t="s">
        <v>178</v>
      </c>
      <c r="C35" s="38" t="s">
        <v>409</v>
      </c>
      <c r="D35" s="73"/>
      <c r="E35" s="74"/>
      <c r="F35" s="36"/>
      <c r="G35" s="67">
        <f>IF(OR(ISERROR(VLOOKUP($D35,'Scoring Model'!$A$6:$A$8,1,FALSE)),ISERROR(VLOOKUP($E35,'Scoring Model'!$A$11:$A$14,1,FALSE))),"",VLOOKUP($D35,'Scoring Model'!$A$6:$C$8,3,FALSE)*VLOOKUP($E35,'Scoring Model'!$A$11:$C$14,3,FALSE))</f>
      </c>
      <c r="H35" s="36"/>
    </row>
    <row r="36" spans="1:8" ht="51">
      <c r="A36" s="36"/>
      <c r="B36" s="36" t="s">
        <v>179</v>
      </c>
      <c r="C36" s="38" t="s">
        <v>410</v>
      </c>
      <c r="D36" s="73"/>
      <c r="E36" s="74"/>
      <c r="F36" s="36"/>
      <c r="G36" s="67">
        <f>IF(OR(ISERROR(VLOOKUP($D36,'Scoring Model'!$A$6:$A$8,1,FALSE)),ISERROR(VLOOKUP($E36,'Scoring Model'!$A$11:$A$14,1,FALSE))),"",VLOOKUP($D36,'Scoring Model'!$A$6:$C$8,3,FALSE)*VLOOKUP($E36,'Scoring Model'!$A$11:$C$14,3,FALSE))</f>
      </c>
      <c r="H36" s="36"/>
    </row>
    <row r="37" spans="1:8" ht="51">
      <c r="A37" s="36"/>
      <c r="B37" s="38" t="s">
        <v>180</v>
      </c>
      <c r="C37" s="38" t="s">
        <v>411</v>
      </c>
      <c r="D37" s="73"/>
      <c r="E37" s="74"/>
      <c r="F37" s="36"/>
      <c r="G37" s="67">
        <f>IF(OR(ISERROR(VLOOKUP($D37,'Scoring Model'!$A$6:$A$8,1,FALSE)),ISERROR(VLOOKUP($E37,'Scoring Model'!$A$11:$A$14,1,FALSE))),"",VLOOKUP($D37,'Scoring Model'!$A$6:$C$8,3,FALSE)*VLOOKUP($E37,'Scoring Model'!$A$11:$C$14,3,FALSE))</f>
      </c>
      <c r="H37" s="36"/>
    </row>
    <row r="38" spans="1:8" ht="51">
      <c r="A38" s="36"/>
      <c r="B38" s="36" t="s">
        <v>181</v>
      </c>
      <c r="C38" s="38" t="s">
        <v>412</v>
      </c>
      <c r="D38" s="73"/>
      <c r="E38" s="74"/>
      <c r="F38" s="36"/>
      <c r="G38" s="67">
        <f>IF(OR(ISERROR(VLOOKUP($D38,'Scoring Model'!$A$6:$A$8,1,FALSE)),ISERROR(VLOOKUP($E38,'Scoring Model'!$A$11:$A$14,1,FALSE))),"",VLOOKUP($D38,'Scoring Model'!$A$6:$C$8,3,FALSE)*VLOOKUP($E38,'Scoring Model'!$A$11:$C$14,3,FALSE))</f>
      </c>
      <c r="H38" s="36"/>
    </row>
    <row r="39" spans="1:8" ht="12.75">
      <c r="A39" s="36"/>
      <c r="B39" s="39" t="s">
        <v>105</v>
      </c>
      <c r="C39" s="40" t="s">
        <v>183</v>
      </c>
      <c r="D39" s="73"/>
      <c r="E39" s="74"/>
      <c r="F39" s="36"/>
      <c r="G39" s="67">
        <f>IF(OR(ISERROR(VLOOKUP($D39,'Scoring Model'!$A$6:$A$8,1,FALSE)),ISERROR(VLOOKUP($E39,'Scoring Model'!$A$11:$A$14,1,FALSE))),"",VLOOKUP($D39,'Scoring Model'!$A$6:$C$8,3,FALSE)*VLOOKUP($E39,'Scoring Model'!$A$11:$C$14,3,FALSE))</f>
      </c>
      <c r="H39" s="36"/>
    </row>
    <row r="40" spans="1:8" ht="114.75">
      <c r="A40" s="36"/>
      <c r="B40" s="36" t="s">
        <v>185</v>
      </c>
      <c r="C40" s="38" t="s">
        <v>413</v>
      </c>
      <c r="D40" s="73"/>
      <c r="E40" s="74"/>
      <c r="F40" s="36"/>
      <c r="G40" s="67">
        <f>IF(OR(ISERROR(VLOOKUP($D40,'Scoring Model'!$A$6:$A$8,1,FALSE)),ISERROR(VLOOKUP($E40,'Scoring Model'!$A$11:$A$14,1,FALSE))),"",VLOOKUP($D40,'Scoring Model'!$A$6:$C$8,3,FALSE)*VLOOKUP($E40,'Scoring Model'!$A$11:$C$14,3,FALSE))</f>
      </c>
      <c r="H40" s="36"/>
    </row>
    <row r="41" spans="1:8" ht="38.25">
      <c r="A41" s="36"/>
      <c r="B41" s="38" t="s">
        <v>186</v>
      </c>
      <c r="C41" s="38" t="s">
        <v>414</v>
      </c>
      <c r="D41" s="73"/>
      <c r="E41" s="74"/>
      <c r="F41" s="36"/>
      <c r="G41" s="67">
        <f>IF(OR(ISERROR(VLOOKUP($D41,'Scoring Model'!$A$6:$A$8,1,FALSE)),ISERROR(VLOOKUP($E41,'Scoring Model'!$A$11:$A$14,1,FALSE))),"",VLOOKUP($D41,'Scoring Model'!$A$6:$C$8,3,FALSE)*VLOOKUP($E41,'Scoring Model'!$A$11:$C$14,3,FALSE))</f>
      </c>
      <c r="H41" s="36"/>
    </row>
    <row r="42" spans="1:8" s="53" customFormat="1" ht="15.75">
      <c r="A42" s="54"/>
      <c r="B42" s="55" t="s">
        <v>106</v>
      </c>
      <c r="C42" s="52" t="s">
        <v>182</v>
      </c>
      <c r="D42" s="75"/>
      <c r="E42" s="76"/>
      <c r="F42" s="54"/>
      <c r="G42" s="66">
        <f>IF(OR(ISERROR(VLOOKUP($D42,'Scoring Model'!$A$6:$A$8,1,FALSE)),ISERROR(VLOOKUP($E42,'Scoring Model'!$A$11:$A$14,1,FALSE))),"",VLOOKUP($D42,'Scoring Model'!$A$6:$C$8,3,FALSE)*VLOOKUP($E42,'Scoring Model'!$A$11:$C$14,3,FALSE))</f>
      </c>
      <c r="H42" s="54"/>
    </row>
    <row r="43" spans="1:8" ht="89.25">
      <c r="A43" s="36"/>
      <c r="B43" s="38" t="s">
        <v>187</v>
      </c>
      <c r="C43" s="38" t="s">
        <v>415</v>
      </c>
      <c r="D43" s="73"/>
      <c r="E43" s="74"/>
      <c r="F43" s="36"/>
      <c r="G43" s="67">
        <f>IF(OR(ISERROR(VLOOKUP($D43,'Scoring Model'!$A$6:$A$8,1,FALSE)),ISERROR(VLOOKUP($E43,'Scoring Model'!$A$11:$A$14,1,FALSE))),"",VLOOKUP($D43,'Scoring Model'!$A$6:$C$8,3,FALSE)*VLOOKUP($E43,'Scoring Model'!$A$11:$C$14,3,FALSE))</f>
      </c>
      <c r="H43" s="36"/>
    </row>
    <row r="44" spans="1:8" ht="12.75">
      <c r="A44" s="36"/>
      <c r="B44" s="38"/>
      <c r="C44" s="38"/>
      <c r="D44" s="73"/>
      <c r="E44" s="74"/>
      <c r="F44" s="36"/>
      <c r="G44" s="67">
        <f>IF(OR(ISERROR(VLOOKUP($D44,'Scoring Model'!$A$6:$A$8,1,FALSE)),ISERROR(VLOOKUP($E44,'Scoring Model'!$A$11:$A$14,1,FALSE))),"",VLOOKUP($D44,'Scoring Model'!$A$6:$C$8,3,FALSE)*VLOOKUP($E44,'Scoring Model'!$A$11:$C$14,3,FALSE))</f>
      </c>
      <c r="H44" s="36"/>
    </row>
    <row r="45" spans="1:8" s="58" customFormat="1" ht="18">
      <c r="A45" s="48">
        <v>3</v>
      </c>
      <c r="B45" s="48" t="s">
        <v>89</v>
      </c>
      <c r="C45" s="57"/>
      <c r="D45" s="78"/>
      <c r="E45" s="78"/>
      <c r="F45" s="57"/>
      <c r="G45" s="65">
        <f>IF(OR(ISERROR(VLOOKUP($D45,'Scoring Model'!$A$6:$A$8,1,FALSE)),ISERROR(VLOOKUP($E45,'Scoring Model'!$A$11:$A$14,1,FALSE))),"",VLOOKUP($D45,'Scoring Model'!$A$6:$C$8,3,FALSE)*VLOOKUP($E45,'Scoring Model'!$A$11:$C$14,3,FALSE))</f>
      </c>
      <c r="H45" s="57"/>
    </row>
    <row r="46" spans="1:8" s="53" customFormat="1" ht="15.75">
      <c r="A46" s="54"/>
      <c r="B46" s="55" t="s">
        <v>107</v>
      </c>
      <c r="C46" s="52" t="s">
        <v>201</v>
      </c>
      <c r="D46" s="75"/>
      <c r="E46" s="76"/>
      <c r="F46" s="54"/>
      <c r="G46" s="66">
        <f>IF(OR(ISERROR(VLOOKUP($D46,'Scoring Model'!$A$6:$A$8,1,FALSE)),ISERROR(VLOOKUP($E46,'Scoring Model'!$A$11:$A$14,1,FALSE))),"",VLOOKUP($D46,'Scoring Model'!$A$6:$C$8,3,FALSE)*VLOOKUP($E46,'Scoring Model'!$A$11:$C$14,3,FALSE))</f>
      </c>
      <c r="H46" s="54"/>
    </row>
    <row r="47" spans="1:8" ht="76.5">
      <c r="A47" s="36"/>
      <c r="B47" s="37" t="s">
        <v>217</v>
      </c>
      <c r="C47" s="38" t="s">
        <v>416</v>
      </c>
      <c r="D47" s="73"/>
      <c r="E47" s="74"/>
      <c r="F47" s="36"/>
      <c r="G47" s="67">
        <f>IF(OR(ISERROR(VLOOKUP($D47,'Scoring Model'!$A$6:$A$8,1,FALSE)),ISERROR(VLOOKUP($E47,'Scoring Model'!$A$11:$A$14,1,FALSE))),"",VLOOKUP($D47,'Scoring Model'!$A$6:$C$8,3,FALSE)*VLOOKUP($E47,'Scoring Model'!$A$11:$C$14,3,FALSE))</f>
      </c>
      <c r="H47" s="36"/>
    </row>
    <row r="48" spans="1:8" ht="63.75">
      <c r="A48" s="36"/>
      <c r="B48" s="37" t="s">
        <v>218</v>
      </c>
      <c r="C48" s="38" t="s">
        <v>417</v>
      </c>
      <c r="D48" s="73"/>
      <c r="E48" s="74"/>
      <c r="F48" s="36"/>
      <c r="G48" s="67">
        <f>IF(OR(ISERROR(VLOOKUP($D48,'Scoring Model'!$A$6:$A$8,1,FALSE)),ISERROR(VLOOKUP($E48,'Scoring Model'!$A$11:$A$14,1,FALSE))),"",VLOOKUP($D48,'Scoring Model'!$A$6:$C$8,3,FALSE)*VLOOKUP($E48,'Scoring Model'!$A$11:$C$14,3,FALSE))</f>
      </c>
      <c r="H48" s="36"/>
    </row>
    <row r="49" spans="1:8" ht="25.5">
      <c r="A49" s="36"/>
      <c r="B49" s="37" t="s">
        <v>219</v>
      </c>
      <c r="C49" s="38" t="s">
        <v>418</v>
      </c>
      <c r="D49" s="73"/>
      <c r="E49" s="74"/>
      <c r="F49" s="36"/>
      <c r="G49" s="67">
        <f>IF(OR(ISERROR(VLOOKUP($D49,'Scoring Model'!$A$6:$A$8,1,FALSE)),ISERROR(VLOOKUP($E49,'Scoring Model'!$A$11:$A$14,1,FALSE))),"",VLOOKUP($D49,'Scoring Model'!$A$6:$C$8,3,FALSE)*VLOOKUP($E49,'Scoring Model'!$A$11:$C$14,3,FALSE))</f>
      </c>
      <c r="H49" s="36"/>
    </row>
    <row r="50" spans="1:8" ht="38.25">
      <c r="A50" s="36"/>
      <c r="B50" s="37" t="s">
        <v>220</v>
      </c>
      <c r="C50" s="46" t="s">
        <v>419</v>
      </c>
      <c r="D50" s="73"/>
      <c r="E50" s="74"/>
      <c r="F50" s="36"/>
      <c r="G50" s="67">
        <f>IF(OR(ISERROR(VLOOKUP($D50,'Scoring Model'!$A$6:$A$8,1,FALSE)),ISERROR(VLOOKUP($E50,'Scoring Model'!$A$11:$A$14,1,FALSE))),"",VLOOKUP($D50,'Scoring Model'!$A$6:$C$8,3,FALSE)*VLOOKUP($E50,'Scoring Model'!$A$11:$C$14,3,FALSE))</f>
      </c>
      <c r="H50" s="36"/>
    </row>
    <row r="51" spans="1:8" ht="38.25">
      <c r="A51" s="36"/>
      <c r="B51" s="37" t="s">
        <v>221</v>
      </c>
      <c r="C51" s="46" t="s">
        <v>420</v>
      </c>
      <c r="D51" s="73"/>
      <c r="E51" s="74"/>
      <c r="F51" s="36"/>
      <c r="G51" s="67">
        <f>IF(OR(ISERROR(VLOOKUP($D51,'Scoring Model'!$A$6:$A$8,1,FALSE)),ISERROR(VLOOKUP($E51,'Scoring Model'!$A$11:$A$14,1,FALSE))),"",VLOOKUP($D51,'Scoring Model'!$A$6:$C$8,3,FALSE)*VLOOKUP($E51,'Scoring Model'!$A$11:$C$14,3,FALSE))</f>
      </c>
      <c r="H51" s="36"/>
    </row>
    <row r="52" spans="1:8" ht="38.25">
      <c r="A52" s="36"/>
      <c r="B52" s="37" t="s">
        <v>222</v>
      </c>
      <c r="C52" s="38" t="s">
        <v>421</v>
      </c>
      <c r="D52" s="73"/>
      <c r="E52" s="74"/>
      <c r="F52" s="36"/>
      <c r="G52" s="67">
        <f>IF(OR(ISERROR(VLOOKUP($D52,'Scoring Model'!$A$6:$A$8,1,FALSE)),ISERROR(VLOOKUP($E52,'Scoring Model'!$A$11:$A$14,1,FALSE))),"",VLOOKUP($D52,'Scoring Model'!$A$6:$C$8,3,FALSE)*VLOOKUP($E52,'Scoring Model'!$A$11:$C$14,3,FALSE))</f>
      </c>
      <c r="H52" s="36"/>
    </row>
    <row r="53" spans="1:8" ht="38.25">
      <c r="A53" s="36"/>
      <c r="B53" s="37" t="s">
        <v>223</v>
      </c>
      <c r="C53" s="38" t="s">
        <v>422</v>
      </c>
      <c r="D53" s="73"/>
      <c r="E53" s="74"/>
      <c r="F53" s="36"/>
      <c r="G53" s="67">
        <f>IF(OR(ISERROR(VLOOKUP($D53,'Scoring Model'!$A$6:$A$8,1,FALSE)),ISERROR(VLOOKUP($E53,'Scoring Model'!$A$11:$A$14,1,FALSE))),"",VLOOKUP($D53,'Scoring Model'!$A$6:$C$8,3,FALSE)*VLOOKUP($E53,'Scoring Model'!$A$11:$C$14,3,FALSE))</f>
      </c>
      <c r="H53" s="36"/>
    </row>
    <row r="54" spans="1:8" ht="51">
      <c r="A54" s="36"/>
      <c r="B54" s="37" t="s">
        <v>224</v>
      </c>
      <c r="C54" s="38" t="s">
        <v>423</v>
      </c>
      <c r="D54" s="73"/>
      <c r="E54" s="74"/>
      <c r="F54" s="36"/>
      <c r="G54" s="67">
        <f>IF(OR(ISERROR(VLOOKUP($D54,'Scoring Model'!$A$6:$A$8,1,FALSE)),ISERROR(VLOOKUP($E54,'Scoring Model'!$A$11:$A$14,1,FALSE))),"",VLOOKUP($D54,'Scoring Model'!$A$6:$C$8,3,FALSE)*VLOOKUP($E54,'Scoring Model'!$A$11:$C$14,3,FALSE))</f>
      </c>
      <c r="H54" s="36"/>
    </row>
    <row r="55" spans="1:8" ht="89.25">
      <c r="A55" s="36"/>
      <c r="B55" s="37" t="s">
        <v>225</v>
      </c>
      <c r="C55" s="46" t="s">
        <v>424</v>
      </c>
      <c r="D55" s="73"/>
      <c r="E55" s="74"/>
      <c r="F55" s="36"/>
      <c r="G55" s="67">
        <f>IF(OR(ISERROR(VLOOKUP($D55,'Scoring Model'!$A$6:$A$8,1,FALSE)),ISERROR(VLOOKUP($E55,'Scoring Model'!$A$11:$A$14,1,FALSE))),"",VLOOKUP($D55,'Scoring Model'!$A$6:$C$8,3,FALSE)*VLOOKUP($E55,'Scoring Model'!$A$11:$C$14,3,FALSE))</f>
      </c>
      <c r="H55" s="36"/>
    </row>
    <row r="56" spans="1:8" s="53" customFormat="1" ht="15.75">
      <c r="A56" s="54"/>
      <c r="B56" s="55" t="s">
        <v>108</v>
      </c>
      <c r="C56" s="52" t="s">
        <v>202</v>
      </c>
      <c r="D56" s="75"/>
      <c r="E56" s="76"/>
      <c r="F56" s="54"/>
      <c r="G56" s="66">
        <f>IF(OR(ISERROR(VLOOKUP($D56,'Scoring Model'!$A$6:$A$8,1,FALSE)),ISERROR(VLOOKUP($E56,'Scoring Model'!$A$11:$A$14,1,FALSE))),"",VLOOKUP($D56,'Scoring Model'!$A$6:$C$8,3,FALSE)*VLOOKUP($E56,'Scoring Model'!$A$11:$C$14,3,FALSE))</f>
      </c>
      <c r="H56" s="54"/>
    </row>
    <row r="57" spans="1:8" ht="102">
      <c r="A57" s="36"/>
      <c r="B57" s="37" t="s">
        <v>205</v>
      </c>
      <c r="C57" s="38" t="s">
        <v>425</v>
      </c>
      <c r="D57" s="73"/>
      <c r="E57" s="74"/>
      <c r="F57" s="36"/>
      <c r="G57" s="67">
        <f>IF(OR(ISERROR(VLOOKUP($D57,'Scoring Model'!$A$6:$A$8,1,FALSE)),ISERROR(VLOOKUP($E57,'Scoring Model'!$A$11:$A$14,1,FALSE))),"",VLOOKUP($D57,'Scoring Model'!$A$6:$C$8,3,FALSE)*VLOOKUP($E57,'Scoring Model'!$A$11:$C$14,3,FALSE))</f>
      </c>
      <c r="H57" s="36"/>
    </row>
    <row r="58" spans="1:8" s="53" customFormat="1" ht="15.75">
      <c r="A58" s="54"/>
      <c r="B58" s="55" t="s">
        <v>109</v>
      </c>
      <c r="C58" s="52" t="s">
        <v>203</v>
      </c>
      <c r="D58" s="75"/>
      <c r="E58" s="76"/>
      <c r="F58" s="54"/>
      <c r="G58" s="66">
        <f>IF(OR(ISERROR(VLOOKUP($D58,'Scoring Model'!$A$6:$A$8,1,FALSE)),ISERROR(VLOOKUP($E58,'Scoring Model'!$A$11:$A$14,1,FALSE))),"",VLOOKUP($D58,'Scoring Model'!$A$6:$C$8,3,FALSE)*VLOOKUP($E58,'Scoring Model'!$A$11:$C$14,3,FALSE))</f>
      </c>
      <c r="H58" s="54"/>
    </row>
    <row r="59" spans="1:8" ht="140.25">
      <c r="A59" s="36"/>
      <c r="B59" s="37" t="s">
        <v>206</v>
      </c>
      <c r="C59" s="38" t="s">
        <v>426</v>
      </c>
      <c r="D59" s="73"/>
      <c r="E59" s="74"/>
      <c r="F59" s="36"/>
      <c r="G59" s="67">
        <f>IF(OR(ISERROR(VLOOKUP($D59,'Scoring Model'!$A$6:$A$8,1,FALSE)),ISERROR(VLOOKUP($E59,'Scoring Model'!$A$11:$A$14,1,FALSE))),"",VLOOKUP($D59,'Scoring Model'!$A$6:$C$8,3,FALSE)*VLOOKUP($E59,'Scoring Model'!$A$11:$C$14,3,FALSE))</f>
      </c>
      <c r="H59" s="36"/>
    </row>
    <row r="60" spans="1:8" s="53" customFormat="1" ht="15.75">
      <c r="A60" s="54"/>
      <c r="B60" s="55" t="s">
        <v>110</v>
      </c>
      <c r="C60" s="52" t="s">
        <v>204</v>
      </c>
      <c r="D60" s="75"/>
      <c r="E60" s="76"/>
      <c r="F60" s="54"/>
      <c r="G60" s="66">
        <f>IF(OR(ISERROR(VLOOKUP($D60,'Scoring Model'!$A$6:$A$8,1,FALSE)),ISERROR(VLOOKUP($E60,'Scoring Model'!$A$11:$A$14,1,FALSE))),"",VLOOKUP($D60,'Scoring Model'!$A$6:$C$8,3,FALSE)*VLOOKUP($E60,'Scoring Model'!$A$11:$C$14,3,FALSE))</f>
      </c>
      <c r="H60" s="54"/>
    </row>
    <row r="61" spans="1:8" ht="102">
      <c r="A61" s="36"/>
      <c r="B61" s="37" t="s">
        <v>207</v>
      </c>
      <c r="C61" s="38" t="s">
        <v>427</v>
      </c>
      <c r="D61" s="73"/>
      <c r="E61" s="74"/>
      <c r="F61" s="36"/>
      <c r="G61" s="67">
        <f>IF(OR(ISERROR(VLOOKUP($D61,'Scoring Model'!$A$6:$A$8,1,FALSE)),ISERROR(VLOOKUP($E61,'Scoring Model'!$A$11:$A$14,1,FALSE))),"",VLOOKUP($D61,'Scoring Model'!$A$6:$C$8,3,FALSE)*VLOOKUP($E61,'Scoring Model'!$A$11:$C$14,3,FALSE))</f>
      </c>
      <c r="H61" s="36"/>
    </row>
    <row r="62" spans="1:8" ht="12.75">
      <c r="A62" s="36"/>
      <c r="B62" s="38"/>
      <c r="C62" s="38"/>
      <c r="D62" s="73"/>
      <c r="E62" s="74"/>
      <c r="F62" s="36"/>
      <c r="G62" s="67">
        <f>IF(OR(ISERROR(VLOOKUP($D62,'Scoring Model'!$A$6:$A$8,1,FALSE)),ISERROR(VLOOKUP($E62,'Scoring Model'!$A$11:$A$14,1,FALSE))),"",VLOOKUP($D62,'Scoring Model'!$A$6:$C$8,3,FALSE)*VLOOKUP($E62,'Scoring Model'!$A$11:$C$14,3,FALSE))</f>
      </c>
      <c r="H62" s="36"/>
    </row>
    <row r="63" spans="1:8" s="49" customFormat="1" ht="18">
      <c r="A63" s="48">
        <v>4</v>
      </c>
      <c r="B63" s="48" t="s">
        <v>90</v>
      </c>
      <c r="C63" s="56"/>
      <c r="D63" s="77"/>
      <c r="E63" s="78"/>
      <c r="F63" s="57"/>
      <c r="G63" s="65">
        <f>IF(OR(ISERROR(VLOOKUP($D63,'Scoring Model'!$A$6:$A$8,1,FALSE)),ISERROR(VLOOKUP($E63,'Scoring Model'!$A$11:$A$14,1,FALSE))),"",VLOOKUP($D63,'Scoring Model'!$A$6:$C$8,3,FALSE)*VLOOKUP($E63,'Scoring Model'!$A$11:$C$14,3,FALSE))</f>
      </c>
      <c r="H63" s="57"/>
    </row>
    <row r="64" spans="1:8" s="53" customFormat="1" ht="15.75">
      <c r="A64" s="50"/>
      <c r="B64" s="55" t="s">
        <v>111</v>
      </c>
      <c r="C64" s="52" t="s">
        <v>188</v>
      </c>
      <c r="D64" s="75"/>
      <c r="E64" s="76"/>
      <c r="F64" s="54"/>
      <c r="G64" s="66">
        <f>IF(OR(ISERROR(VLOOKUP($D64,'Scoring Model'!$A$6:$A$8,1,FALSE)),ISERROR(VLOOKUP($E64,'Scoring Model'!$A$11:$A$14,1,FALSE))),"",VLOOKUP($D64,'Scoring Model'!$A$6:$C$8,3,FALSE)*VLOOKUP($E64,'Scoring Model'!$A$11:$C$14,3,FALSE))</f>
      </c>
      <c r="H64" s="54"/>
    </row>
    <row r="65" spans="1:8" ht="38.25">
      <c r="A65" s="36"/>
      <c r="B65" s="37" t="s">
        <v>189</v>
      </c>
      <c r="C65" s="38" t="s">
        <v>428</v>
      </c>
      <c r="D65" s="73"/>
      <c r="E65" s="74"/>
      <c r="F65" s="36"/>
      <c r="G65" s="67">
        <f>IF(OR(ISERROR(VLOOKUP($D65,'Scoring Model'!$A$6:$A$8,1,FALSE)),ISERROR(VLOOKUP($E65,'Scoring Model'!$A$11:$A$14,1,FALSE))),"",VLOOKUP($D65,'Scoring Model'!$A$6:$C$8,3,FALSE)*VLOOKUP($E65,'Scoring Model'!$A$11:$C$14,3,FALSE))</f>
      </c>
      <c r="H65" s="36"/>
    </row>
    <row r="66" spans="1:8" ht="76.5">
      <c r="A66" s="36"/>
      <c r="B66" s="37" t="s">
        <v>192</v>
      </c>
      <c r="C66" s="46" t="s">
        <v>429</v>
      </c>
      <c r="D66" s="73"/>
      <c r="E66" s="74"/>
      <c r="F66" s="36"/>
      <c r="G66" s="67">
        <f>IF(OR(ISERROR(VLOOKUP($D66,'Scoring Model'!$A$6:$A$8,1,FALSE)),ISERROR(VLOOKUP($E66,'Scoring Model'!$A$11:$A$14,1,FALSE))),"",VLOOKUP($D66,'Scoring Model'!$A$6:$C$8,3,FALSE)*VLOOKUP($E66,'Scoring Model'!$A$11:$C$14,3,FALSE))</f>
      </c>
      <c r="H66" s="36"/>
    </row>
    <row r="67" spans="1:8" ht="89.25">
      <c r="A67" s="36"/>
      <c r="B67" s="37" t="s">
        <v>191</v>
      </c>
      <c r="C67" s="46" t="s">
        <v>430</v>
      </c>
      <c r="D67" s="73"/>
      <c r="E67" s="74"/>
      <c r="F67" s="36"/>
      <c r="G67" s="67">
        <f>IF(OR(ISERROR(VLOOKUP($D67,'Scoring Model'!$A$6:$A$8,1,FALSE)),ISERROR(VLOOKUP($E67,'Scoring Model'!$A$11:$A$14,1,FALSE))),"",VLOOKUP($D67,'Scoring Model'!$A$6:$C$8,3,FALSE)*VLOOKUP($E67,'Scoring Model'!$A$11:$C$14,3,FALSE))</f>
      </c>
      <c r="H67" s="36"/>
    </row>
    <row r="68" spans="1:8" ht="63.75">
      <c r="A68" s="36"/>
      <c r="B68" s="37" t="s">
        <v>193</v>
      </c>
      <c r="C68" s="38" t="s">
        <v>431</v>
      </c>
      <c r="D68" s="73"/>
      <c r="E68" s="74"/>
      <c r="F68" s="36"/>
      <c r="G68" s="67">
        <f>IF(OR(ISERROR(VLOOKUP($D68,'Scoring Model'!$A$6:$A$8,1,FALSE)),ISERROR(VLOOKUP($E68,'Scoring Model'!$A$11:$A$14,1,FALSE))),"",VLOOKUP($D68,'Scoring Model'!$A$6:$C$8,3,FALSE)*VLOOKUP($E68,'Scoring Model'!$A$11:$C$14,3,FALSE))</f>
      </c>
      <c r="H68" s="36"/>
    </row>
    <row r="69" spans="1:8" s="53" customFormat="1" ht="15.75">
      <c r="A69" s="50"/>
      <c r="B69" s="55" t="s">
        <v>112</v>
      </c>
      <c r="C69" s="52" t="s">
        <v>194</v>
      </c>
      <c r="D69" s="75"/>
      <c r="E69" s="76"/>
      <c r="F69" s="54"/>
      <c r="G69" s="66">
        <f>IF(OR(ISERROR(VLOOKUP($D69,'Scoring Model'!$A$6:$A$8,1,FALSE)),ISERROR(VLOOKUP($E69,'Scoring Model'!$A$11:$A$14,1,FALSE))),"",VLOOKUP($D69,'Scoring Model'!$A$6:$C$8,3,FALSE)*VLOOKUP($E69,'Scoring Model'!$A$11:$C$14,3,FALSE))</f>
      </c>
      <c r="H69" s="54"/>
    </row>
    <row r="70" spans="1:8" ht="114.75">
      <c r="A70" s="36"/>
      <c r="B70" s="37" t="s">
        <v>190</v>
      </c>
      <c r="C70" s="38" t="s">
        <v>432</v>
      </c>
      <c r="D70" s="73"/>
      <c r="E70" s="74"/>
      <c r="F70" s="36"/>
      <c r="G70" s="67">
        <f>IF(OR(ISERROR(VLOOKUP($D70,'Scoring Model'!$A$6:$A$8,1,FALSE)),ISERROR(VLOOKUP($E70,'Scoring Model'!$A$11:$A$14,1,FALSE))),"",VLOOKUP($D70,'Scoring Model'!$A$6:$C$8,3,FALSE)*VLOOKUP($E70,'Scoring Model'!$A$11:$C$14,3,FALSE))</f>
      </c>
      <c r="H70" s="36"/>
    </row>
    <row r="71" spans="1:8" ht="76.5">
      <c r="A71" s="36"/>
      <c r="B71" s="37" t="s">
        <v>196</v>
      </c>
      <c r="C71" s="38" t="s">
        <v>433</v>
      </c>
      <c r="D71" s="73"/>
      <c r="E71" s="74"/>
      <c r="F71" s="36"/>
      <c r="G71" s="67">
        <f>IF(OR(ISERROR(VLOOKUP($D71,'Scoring Model'!$A$6:$A$8,1,FALSE)),ISERROR(VLOOKUP($E71,'Scoring Model'!$A$11:$A$14,1,FALSE))),"",VLOOKUP($D71,'Scoring Model'!$A$6:$C$8,3,FALSE)*VLOOKUP($E71,'Scoring Model'!$A$11:$C$14,3,FALSE))</f>
      </c>
      <c r="H71" s="36"/>
    </row>
    <row r="72" spans="1:8" ht="51">
      <c r="A72" s="36"/>
      <c r="B72" s="37" t="s">
        <v>197</v>
      </c>
      <c r="C72" s="46" t="s">
        <v>434</v>
      </c>
      <c r="D72" s="73"/>
      <c r="E72" s="74"/>
      <c r="F72" s="36"/>
      <c r="G72" s="67">
        <f>IF(OR(ISERROR(VLOOKUP($D72,'Scoring Model'!$A$6:$A$8,1,FALSE)),ISERROR(VLOOKUP($E72,'Scoring Model'!$A$11:$A$14,1,FALSE))),"",VLOOKUP($D72,'Scoring Model'!$A$6:$C$8,3,FALSE)*VLOOKUP($E72,'Scoring Model'!$A$11:$C$14,3,FALSE))</f>
      </c>
      <c r="H72" s="36"/>
    </row>
    <row r="73" spans="1:8" s="53" customFormat="1" ht="15.75">
      <c r="A73" s="54"/>
      <c r="B73" s="55" t="s">
        <v>113</v>
      </c>
      <c r="C73" s="52" t="s">
        <v>195</v>
      </c>
      <c r="D73" s="75"/>
      <c r="E73" s="76"/>
      <c r="F73" s="54"/>
      <c r="G73" s="66">
        <f>IF(OR(ISERROR(VLOOKUP($D73,'Scoring Model'!$A$6:$A$8,1,FALSE)),ISERROR(VLOOKUP($E73,'Scoring Model'!$A$11:$A$14,1,FALSE))),"",VLOOKUP($D73,'Scoring Model'!$A$6:$C$8,3,FALSE)*VLOOKUP($E73,'Scoring Model'!$A$11:$C$14,3,FALSE))</f>
      </c>
      <c r="H73" s="54"/>
    </row>
    <row r="74" spans="1:8" ht="63.75">
      <c r="A74" s="36"/>
      <c r="B74" s="37" t="s">
        <v>198</v>
      </c>
      <c r="C74" s="46" t="s">
        <v>435</v>
      </c>
      <c r="D74" s="73"/>
      <c r="E74" s="74"/>
      <c r="F74" s="36"/>
      <c r="G74" s="67">
        <f>IF(OR(ISERROR(VLOOKUP($D74,'Scoring Model'!$A$6:$A$8,1,FALSE)),ISERROR(VLOOKUP($E74,'Scoring Model'!$A$11:$A$14,1,FALSE))),"",VLOOKUP($D74,'Scoring Model'!$A$6:$C$8,3,FALSE)*VLOOKUP($E74,'Scoring Model'!$A$11:$C$14,3,FALSE))</f>
      </c>
      <c r="H74" s="36"/>
    </row>
    <row r="75" spans="1:8" ht="38.25">
      <c r="A75" s="36"/>
      <c r="B75" s="37" t="s">
        <v>199</v>
      </c>
      <c r="C75" s="38" t="s">
        <v>436</v>
      </c>
      <c r="D75" s="73"/>
      <c r="E75" s="74"/>
      <c r="F75" s="36"/>
      <c r="G75" s="67">
        <f>IF(OR(ISERROR(VLOOKUP($D75,'Scoring Model'!$A$6:$A$8,1,FALSE)),ISERROR(VLOOKUP($E75,'Scoring Model'!$A$11:$A$14,1,FALSE))),"",VLOOKUP($D75,'Scoring Model'!$A$6:$C$8,3,FALSE)*VLOOKUP($E75,'Scoring Model'!$A$11:$C$14,3,FALSE))</f>
      </c>
      <c r="H75" s="36"/>
    </row>
    <row r="76" spans="1:8" ht="38.25">
      <c r="A76" s="36"/>
      <c r="B76" s="37" t="s">
        <v>200</v>
      </c>
      <c r="C76" s="38" t="s">
        <v>437</v>
      </c>
      <c r="D76" s="73"/>
      <c r="E76" s="74"/>
      <c r="F76" s="36"/>
      <c r="G76" s="67">
        <f>IF(OR(ISERROR(VLOOKUP($D76,'Scoring Model'!$A$6:$A$8,1,FALSE)),ISERROR(VLOOKUP($E76,'Scoring Model'!$A$11:$A$14,1,FALSE))),"",VLOOKUP($D76,'Scoring Model'!$A$6:$C$8,3,FALSE)*VLOOKUP($E76,'Scoring Model'!$A$11:$C$14,3,FALSE))</f>
      </c>
      <c r="H76" s="36"/>
    </row>
    <row r="77" spans="1:8" ht="12.75">
      <c r="A77" s="36"/>
      <c r="B77" s="37"/>
      <c r="C77" s="38"/>
      <c r="D77" s="73"/>
      <c r="E77" s="74"/>
      <c r="F77" s="36"/>
      <c r="G77" s="67">
        <f>IF(OR(ISERROR(VLOOKUP($D77,'Scoring Model'!$A$6:$A$8,1,FALSE)),ISERROR(VLOOKUP($E77,'Scoring Model'!$A$11:$A$14,1,FALSE))),"",VLOOKUP($D77,'Scoring Model'!$A$6:$C$8,3,FALSE)*VLOOKUP($E77,'Scoring Model'!$A$11:$C$14,3,FALSE))</f>
      </c>
      <c r="H77" s="36"/>
    </row>
    <row r="78" spans="1:8" ht="12.75">
      <c r="A78" s="35">
        <v>5</v>
      </c>
      <c r="B78" s="35" t="s">
        <v>91</v>
      </c>
      <c r="C78" s="38"/>
      <c r="D78" s="73"/>
      <c r="E78" s="74"/>
      <c r="F78" s="36"/>
      <c r="G78" s="67">
        <f>IF(OR(ISERROR(VLOOKUP($D78,'Scoring Model'!$A$6:$A$8,1,FALSE)),ISERROR(VLOOKUP($E78,'Scoring Model'!$A$11:$A$14,1,FALSE))),"",VLOOKUP($D78,'Scoring Model'!$A$6:$C$8,3,FALSE)*VLOOKUP($E78,'Scoring Model'!$A$11:$C$14,3,FALSE))</f>
      </c>
      <c r="H78" s="36"/>
    </row>
    <row r="79" spans="1:8" ht="12.75">
      <c r="A79" s="36"/>
      <c r="B79" s="39" t="s">
        <v>114</v>
      </c>
      <c r="C79" s="40" t="s">
        <v>208</v>
      </c>
      <c r="D79" s="73"/>
      <c r="E79" s="74"/>
      <c r="F79" s="36"/>
      <c r="G79" s="67">
        <f>IF(OR(ISERROR(VLOOKUP($D79,'Scoring Model'!$A$6:$A$8,1,FALSE)),ISERROR(VLOOKUP($E79,'Scoring Model'!$A$11:$A$14,1,FALSE))),"",VLOOKUP($D79,'Scoring Model'!$A$6:$C$8,3,FALSE)*VLOOKUP($E79,'Scoring Model'!$A$11:$C$14,3,FALSE))</f>
      </c>
      <c r="H79" s="36"/>
    </row>
    <row r="80" spans="1:8" ht="63.75">
      <c r="A80" s="36"/>
      <c r="B80" s="37" t="s">
        <v>211</v>
      </c>
      <c r="C80" s="46" t="s">
        <v>438</v>
      </c>
      <c r="D80" s="73"/>
      <c r="E80" s="74"/>
      <c r="F80" s="36"/>
      <c r="G80" s="67">
        <f>IF(OR(ISERROR(VLOOKUP($D80,'Scoring Model'!$A$6:$A$8,1,FALSE)),ISERROR(VLOOKUP($E80,'Scoring Model'!$A$11:$A$14,1,FALSE))),"",VLOOKUP($D80,'Scoring Model'!$A$6:$C$8,3,FALSE)*VLOOKUP($E80,'Scoring Model'!$A$11:$C$14,3,FALSE))</f>
      </c>
      <c r="H80" s="36"/>
    </row>
    <row r="81" spans="1:8" ht="102">
      <c r="A81" s="36"/>
      <c r="B81" s="37" t="s">
        <v>212</v>
      </c>
      <c r="C81" s="38" t="s">
        <v>439</v>
      </c>
      <c r="D81" s="73"/>
      <c r="E81" s="74"/>
      <c r="F81" s="36"/>
      <c r="G81" s="67">
        <f>IF(OR(ISERROR(VLOOKUP($D81,'Scoring Model'!$A$6:$A$8,1,FALSE)),ISERROR(VLOOKUP($E81,'Scoring Model'!$A$11:$A$14,1,FALSE))),"",VLOOKUP($D81,'Scoring Model'!$A$6:$C$8,3,FALSE)*VLOOKUP($E81,'Scoring Model'!$A$11:$C$14,3,FALSE))</f>
      </c>
      <c r="H81" s="36"/>
    </row>
    <row r="82" spans="1:8" s="53" customFormat="1" ht="15.75">
      <c r="A82" s="54"/>
      <c r="B82" s="55" t="s">
        <v>115</v>
      </c>
      <c r="C82" s="52" t="s">
        <v>209</v>
      </c>
      <c r="D82" s="75"/>
      <c r="E82" s="76"/>
      <c r="F82" s="54"/>
      <c r="G82" s="66">
        <f>IF(OR(ISERROR(VLOOKUP($D82,'Scoring Model'!$A$6:$A$8,1,FALSE)),ISERROR(VLOOKUP($E82,'Scoring Model'!$A$11:$A$14,1,FALSE))),"",VLOOKUP($D82,'Scoring Model'!$A$6:$C$8,3,FALSE)*VLOOKUP($E82,'Scoring Model'!$A$11:$C$14,3,FALSE))</f>
      </c>
      <c r="H82" s="54"/>
    </row>
    <row r="83" spans="1:8" ht="51">
      <c r="A83" s="36"/>
      <c r="B83" s="37" t="s">
        <v>213</v>
      </c>
      <c r="C83" s="38" t="s">
        <v>440</v>
      </c>
      <c r="D83" s="73"/>
      <c r="E83" s="74"/>
      <c r="F83" s="36"/>
      <c r="G83" s="67">
        <f>IF(OR(ISERROR(VLOOKUP($D83,'Scoring Model'!$A$6:$A$8,1,FALSE)),ISERROR(VLOOKUP($E83,'Scoring Model'!$A$11:$A$14,1,FALSE))),"",VLOOKUP($D83,'Scoring Model'!$A$6:$C$8,3,FALSE)*VLOOKUP($E83,'Scoring Model'!$A$11:$C$14,3,FALSE))</f>
      </c>
      <c r="H83" s="36"/>
    </row>
    <row r="84" spans="1:8" ht="51">
      <c r="A84" s="36"/>
      <c r="B84" s="37" t="s">
        <v>214</v>
      </c>
      <c r="C84" s="38" t="s">
        <v>441</v>
      </c>
      <c r="D84" s="73"/>
      <c r="E84" s="74"/>
      <c r="F84" s="36"/>
      <c r="G84" s="67">
        <f>IF(OR(ISERROR(VLOOKUP($D84,'Scoring Model'!$A$6:$A$8,1,FALSE)),ISERROR(VLOOKUP($E84,'Scoring Model'!$A$11:$A$14,1,FALSE))),"",VLOOKUP($D84,'Scoring Model'!$A$6:$C$8,3,FALSE)*VLOOKUP($E84,'Scoring Model'!$A$11:$C$14,3,FALSE))</f>
      </c>
      <c r="H84" s="36"/>
    </row>
    <row r="85" spans="1:8" s="53" customFormat="1" ht="15.75">
      <c r="A85" s="54"/>
      <c r="B85" s="55" t="s">
        <v>116</v>
      </c>
      <c r="C85" s="52" t="s">
        <v>210</v>
      </c>
      <c r="D85" s="75"/>
      <c r="E85" s="76"/>
      <c r="F85" s="54"/>
      <c r="G85" s="66">
        <f>IF(OR(ISERROR(VLOOKUP($D85,'Scoring Model'!$A$6:$A$8,1,FALSE)),ISERROR(VLOOKUP($E85,'Scoring Model'!$A$11:$A$14,1,FALSE))),"",VLOOKUP($D85,'Scoring Model'!$A$6:$C$8,3,FALSE)*VLOOKUP($E85,'Scoring Model'!$A$11:$C$14,3,FALSE))</f>
      </c>
      <c r="H85" s="54"/>
    </row>
    <row r="86" spans="1:8" ht="89.25">
      <c r="A86" s="36"/>
      <c r="B86" s="37" t="s">
        <v>215</v>
      </c>
      <c r="C86" s="38" t="s">
        <v>442</v>
      </c>
      <c r="D86" s="73"/>
      <c r="E86" s="74"/>
      <c r="F86" s="36"/>
      <c r="G86" s="67">
        <f>IF(OR(ISERROR(VLOOKUP($D86,'Scoring Model'!$A$6:$A$8,1,FALSE)),ISERROR(VLOOKUP($E86,'Scoring Model'!$A$11:$A$14,1,FALSE))),"",VLOOKUP($D86,'Scoring Model'!$A$6:$C$8,3,FALSE)*VLOOKUP($E86,'Scoring Model'!$A$11:$C$14,3,FALSE))</f>
      </c>
      <c r="H86" s="36"/>
    </row>
    <row r="87" spans="1:8" ht="76.5">
      <c r="A87" s="36"/>
      <c r="B87" s="37" t="s">
        <v>216</v>
      </c>
      <c r="C87" s="46" t="s">
        <v>443</v>
      </c>
      <c r="D87" s="73"/>
      <c r="E87" s="74"/>
      <c r="F87" s="36"/>
      <c r="G87" s="67">
        <f>IF(OR(ISERROR(VLOOKUP($D87,'Scoring Model'!$A$6:$A$8,1,FALSE)),ISERROR(VLOOKUP($E87,'Scoring Model'!$A$11:$A$14,1,FALSE))),"",VLOOKUP($D87,'Scoring Model'!$A$6:$C$8,3,FALSE)*VLOOKUP($E87,'Scoring Model'!$A$11:$C$14,3,FALSE))</f>
      </c>
      <c r="H87" s="36"/>
    </row>
    <row r="88" spans="1:8" ht="12.75">
      <c r="A88" s="36"/>
      <c r="B88" s="37"/>
      <c r="C88" s="38"/>
      <c r="D88" s="73"/>
      <c r="E88" s="74"/>
      <c r="F88" s="36"/>
      <c r="G88" s="67">
        <f>IF(OR(ISERROR(VLOOKUP($D88,'Scoring Model'!$A$6:$A$8,1,FALSE)),ISERROR(VLOOKUP($E88,'Scoring Model'!$A$11:$A$14,1,FALSE))),"",VLOOKUP($D88,'Scoring Model'!$A$6:$C$8,3,FALSE)*VLOOKUP($E88,'Scoring Model'!$A$11:$C$14,3,FALSE))</f>
      </c>
      <c r="H88" s="36"/>
    </row>
    <row r="89" spans="1:8" s="49" customFormat="1" ht="18">
      <c r="A89" s="48">
        <v>6</v>
      </c>
      <c r="B89" s="48" t="s">
        <v>92</v>
      </c>
      <c r="C89" s="56"/>
      <c r="D89" s="77"/>
      <c r="E89" s="78"/>
      <c r="F89" s="57"/>
      <c r="G89" s="65">
        <f>IF(OR(ISERROR(VLOOKUP($D89,'Scoring Model'!$A$6:$A$8,1,FALSE)),ISERROR(VLOOKUP($E89,'Scoring Model'!$A$11:$A$14,1,FALSE))),"",VLOOKUP($D89,'Scoring Model'!$A$6:$C$8,3,FALSE)*VLOOKUP($E89,'Scoring Model'!$A$11:$C$14,3,FALSE))</f>
      </c>
      <c r="H89" s="57"/>
    </row>
    <row r="90" spans="1:8" s="53" customFormat="1" ht="15.75">
      <c r="A90" s="54"/>
      <c r="B90" s="55" t="s">
        <v>117</v>
      </c>
      <c r="C90" s="52" t="s">
        <v>226</v>
      </c>
      <c r="D90" s="75"/>
      <c r="E90" s="76"/>
      <c r="F90" s="54"/>
      <c r="G90" s="66">
        <f>IF(OR(ISERROR(VLOOKUP($D90,'Scoring Model'!$A$6:$A$8,1,FALSE)),ISERROR(VLOOKUP($E90,'Scoring Model'!$A$11:$A$14,1,FALSE))),"",VLOOKUP($D90,'Scoring Model'!$A$6:$C$8,3,FALSE)*VLOOKUP($E90,'Scoring Model'!$A$11:$C$14,3,FALSE))</f>
      </c>
      <c r="H90" s="54"/>
    </row>
    <row r="91" spans="1:8" ht="51">
      <c r="A91" s="36"/>
      <c r="B91" s="37" t="s">
        <v>229</v>
      </c>
      <c r="C91" s="38" t="s">
        <v>444</v>
      </c>
      <c r="D91" s="73"/>
      <c r="E91" s="74"/>
      <c r="F91" s="36"/>
      <c r="G91" s="67">
        <f>IF(OR(ISERROR(VLOOKUP($D91,'Scoring Model'!$A$6:$A$8,1,FALSE)),ISERROR(VLOOKUP($E91,'Scoring Model'!$A$11:$A$14,1,FALSE))),"",VLOOKUP($D91,'Scoring Model'!$A$6:$C$8,3,FALSE)*VLOOKUP($E91,'Scoring Model'!$A$11:$C$14,3,FALSE))</f>
      </c>
      <c r="H91" s="36"/>
    </row>
    <row r="92" spans="1:8" ht="51">
      <c r="A92" s="36"/>
      <c r="B92" s="37" t="s">
        <v>230</v>
      </c>
      <c r="C92" s="38" t="s">
        <v>445</v>
      </c>
      <c r="D92" s="73"/>
      <c r="E92" s="74"/>
      <c r="F92" s="36"/>
      <c r="G92" s="67">
        <f>IF(OR(ISERROR(VLOOKUP($D92,'Scoring Model'!$A$6:$A$8,1,FALSE)),ISERROR(VLOOKUP($E92,'Scoring Model'!$A$11:$A$14,1,FALSE))),"",VLOOKUP($D92,'Scoring Model'!$A$6:$C$8,3,FALSE)*VLOOKUP($E92,'Scoring Model'!$A$11:$C$14,3,FALSE))</f>
      </c>
      <c r="H92" s="36"/>
    </row>
    <row r="93" spans="1:8" ht="51">
      <c r="A93" s="36"/>
      <c r="B93" s="37" t="s">
        <v>231</v>
      </c>
      <c r="C93" s="38" t="s">
        <v>446</v>
      </c>
      <c r="D93" s="73"/>
      <c r="E93" s="74"/>
      <c r="F93" s="36"/>
      <c r="G93" s="67">
        <f>IF(OR(ISERROR(VLOOKUP($D93,'Scoring Model'!$A$6:$A$8,1,FALSE)),ISERROR(VLOOKUP($E93,'Scoring Model'!$A$11:$A$14,1,FALSE))),"",VLOOKUP($D93,'Scoring Model'!$A$6:$C$8,3,FALSE)*VLOOKUP($E93,'Scoring Model'!$A$11:$C$14,3,FALSE))</f>
      </c>
      <c r="H93" s="36"/>
    </row>
    <row r="94" spans="1:8" s="53" customFormat="1" ht="15.75">
      <c r="A94" s="54"/>
      <c r="B94" s="55" t="s">
        <v>118</v>
      </c>
      <c r="C94" s="52" t="s">
        <v>228</v>
      </c>
      <c r="D94" s="75"/>
      <c r="E94" s="76"/>
      <c r="F94" s="54"/>
      <c r="G94" s="66">
        <f>IF(OR(ISERROR(VLOOKUP($D94,'Scoring Model'!$A$6:$A$8,1,FALSE)),ISERROR(VLOOKUP($E94,'Scoring Model'!$A$11:$A$14,1,FALSE))),"",VLOOKUP($D94,'Scoring Model'!$A$6:$C$8,3,FALSE)*VLOOKUP($E94,'Scoring Model'!$A$11:$C$14,3,FALSE))</f>
      </c>
      <c r="H94" s="54"/>
    </row>
    <row r="95" spans="1:8" ht="51">
      <c r="A95" s="36"/>
      <c r="B95" s="37" t="s">
        <v>232</v>
      </c>
      <c r="C95" s="38" t="s">
        <v>447</v>
      </c>
      <c r="D95" s="73"/>
      <c r="E95" s="74"/>
      <c r="F95" s="36"/>
      <c r="G95" s="67">
        <f>IF(OR(ISERROR(VLOOKUP($D95,'Scoring Model'!$A$6:$A$8,1,FALSE)),ISERROR(VLOOKUP($E95,'Scoring Model'!$A$11:$A$14,1,FALSE))),"",VLOOKUP($D95,'Scoring Model'!$A$6:$C$8,3,FALSE)*VLOOKUP($E95,'Scoring Model'!$A$11:$C$14,3,FALSE))</f>
      </c>
      <c r="H95" s="36"/>
    </row>
    <row r="96" spans="1:8" ht="38.25">
      <c r="A96" s="36"/>
      <c r="B96" s="37" t="s">
        <v>233</v>
      </c>
      <c r="C96" s="38" t="s">
        <v>448</v>
      </c>
      <c r="D96" s="73"/>
      <c r="E96" s="74"/>
      <c r="F96" s="36"/>
      <c r="G96" s="67">
        <f>IF(OR(ISERROR(VLOOKUP($D96,'Scoring Model'!$A$6:$A$8,1,FALSE)),ISERROR(VLOOKUP($E96,'Scoring Model'!$A$11:$A$14,1,FALSE))),"",VLOOKUP($D96,'Scoring Model'!$A$6:$C$8,3,FALSE)*VLOOKUP($E96,'Scoring Model'!$A$11:$C$14,3,FALSE))</f>
      </c>
      <c r="H96" s="36"/>
    </row>
    <row r="97" spans="1:8" ht="76.5">
      <c r="A97" s="36"/>
      <c r="B97" s="37" t="s">
        <v>234</v>
      </c>
      <c r="C97" s="38" t="s">
        <v>449</v>
      </c>
      <c r="D97" s="73"/>
      <c r="E97" s="74"/>
      <c r="F97" s="36"/>
      <c r="G97" s="67">
        <f>IF(OR(ISERROR(VLOOKUP($D97,'Scoring Model'!$A$6:$A$8,1,FALSE)),ISERROR(VLOOKUP($E97,'Scoring Model'!$A$11:$A$14,1,FALSE))),"",VLOOKUP($D97,'Scoring Model'!$A$6:$C$8,3,FALSE)*VLOOKUP($E97,'Scoring Model'!$A$11:$C$14,3,FALSE))</f>
      </c>
      <c r="H97" s="36"/>
    </row>
    <row r="98" spans="1:8" ht="63.75">
      <c r="A98" s="36"/>
      <c r="B98" s="37" t="s">
        <v>235</v>
      </c>
      <c r="C98" s="46" t="s">
        <v>450</v>
      </c>
      <c r="D98" s="73"/>
      <c r="E98" s="74"/>
      <c r="F98" s="36"/>
      <c r="G98" s="67">
        <f>IF(OR(ISERROR(VLOOKUP($D98,'Scoring Model'!$A$6:$A$8,1,FALSE)),ISERROR(VLOOKUP($E98,'Scoring Model'!$A$11:$A$14,1,FALSE))),"",VLOOKUP($D98,'Scoring Model'!$A$6:$C$8,3,FALSE)*VLOOKUP($E98,'Scoring Model'!$A$11:$C$14,3,FALSE))</f>
      </c>
      <c r="H98" s="36"/>
    </row>
    <row r="99" spans="1:8" s="53" customFormat="1" ht="15.75">
      <c r="A99" s="54"/>
      <c r="B99" s="55" t="s">
        <v>119</v>
      </c>
      <c r="C99" s="52" t="s">
        <v>227</v>
      </c>
      <c r="D99" s="75"/>
      <c r="E99" s="76"/>
      <c r="F99" s="54"/>
      <c r="G99" s="66">
        <f>IF(OR(ISERROR(VLOOKUP($D99,'Scoring Model'!$A$6:$A$8,1,FALSE)),ISERROR(VLOOKUP($E99,'Scoring Model'!$A$11:$A$14,1,FALSE))),"",VLOOKUP($D99,'Scoring Model'!$A$6:$C$8,3,FALSE)*VLOOKUP($E99,'Scoring Model'!$A$11:$C$14,3,FALSE))</f>
      </c>
      <c r="H99" s="54"/>
    </row>
    <row r="100" spans="1:8" ht="51">
      <c r="A100" s="36"/>
      <c r="B100" s="37" t="s">
        <v>236</v>
      </c>
      <c r="C100" s="46" t="s">
        <v>451</v>
      </c>
      <c r="D100" s="73"/>
      <c r="E100" s="74"/>
      <c r="F100" s="36"/>
      <c r="G100" s="67">
        <f>IF(OR(ISERROR(VLOOKUP($D100,'Scoring Model'!$A$6:$A$8,1,FALSE)),ISERROR(VLOOKUP($E100,'Scoring Model'!$A$11:$A$14,1,FALSE))),"",VLOOKUP($D100,'Scoring Model'!$A$6:$C$8,3,FALSE)*VLOOKUP($E100,'Scoring Model'!$A$11:$C$14,3,FALSE))</f>
      </c>
      <c r="H100" s="36"/>
    </row>
    <row r="101" spans="1:8" ht="102">
      <c r="A101" s="36"/>
      <c r="B101" s="37" t="s">
        <v>237</v>
      </c>
      <c r="C101" s="46" t="s">
        <v>452</v>
      </c>
      <c r="D101" s="73"/>
      <c r="E101" s="74"/>
      <c r="F101" s="36"/>
      <c r="G101" s="67">
        <f>IF(OR(ISERROR(VLOOKUP($D101,'Scoring Model'!$A$6:$A$8,1,FALSE)),ISERROR(VLOOKUP($E101,'Scoring Model'!$A$11:$A$14,1,FALSE))),"",VLOOKUP($D101,'Scoring Model'!$A$6:$C$8,3,FALSE)*VLOOKUP($E101,'Scoring Model'!$A$11:$C$14,3,FALSE))</f>
      </c>
      <c r="H101" s="36"/>
    </row>
    <row r="102" spans="1:8" ht="12.75">
      <c r="A102" s="36"/>
      <c r="B102" s="37"/>
      <c r="C102" s="38"/>
      <c r="D102" s="73"/>
      <c r="E102" s="74"/>
      <c r="F102" s="36"/>
      <c r="G102" s="67">
        <f>IF(OR(ISERROR(VLOOKUP($D102,'Scoring Model'!$A$6:$A$8,1,FALSE)),ISERROR(VLOOKUP($E102,'Scoring Model'!$A$11:$A$14,1,FALSE))),"",VLOOKUP($D102,'Scoring Model'!$A$6:$C$8,3,FALSE)*VLOOKUP($E102,'Scoring Model'!$A$11:$C$14,3,FALSE))</f>
      </c>
      <c r="H102" s="36"/>
    </row>
    <row r="103" spans="1:8" s="49" customFormat="1" ht="18">
      <c r="A103" s="48">
        <v>7</v>
      </c>
      <c r="B103" s="48" t="s">
        <v>93</v>
      </c>
      <c r="C103" s="56"/>
      <c r="D103" s="77"/>
      <c r="E103" s="78"/>
      <c r="F103" s="57"/>
      <c r="G103" s="65">
        <f>IF(OR(ISERROR(VLOOKUP($D103,'Scoring Model'!$A$6:$A$8,1,FALSE)),ISERROR(VLOOKUP($E103,'Scoring Model'!$A$11:$A$14,1,FALSE))),"",VLOOKUP($D103,'Scoring Model'!$A$6:$C$8,3,FALSE)*VLOOKUP($E103,'Scoring Model'!$A$11:$C$14,3,FALSE))</f>
      </c>
      <c r="H103" s="57"/>
    </row>
    <row r="104" spans="1:8" s="53" customFormat="1" ht="15.75">
      <c r="A104" s="54"/>
      <c r="B104" s="55" t="s">
        <v>120</v>
      </c>
      <c r="C104" s="52" t="s">
        <v>238</v>
      </c>
      <c r="D104" s="75"/>
      <c r="E104" s="76"/>
      <c r="F104" s="54"/>
      <c r="G104" s="66">
        <f>IF(OR(ISERROR(VLOOKUP($D104,'Scoring Model'!$A$6:$A$8,1,FALSE)),ISERROR(VLOOKUP($E104,'Scoring Model'!$A$11:$A$14,1,FALSE))),"",VLOOKUP($D104,'Scoring Model'!$A$6:$C$8,3,FALSE)*VLOOKUP($E104,'Scoring Model'!$A$11:$C$14,3,FALSE))</f>
      </c>
      <c r="H104" s="54"/>
    </row>
    <row r="105" spans="1:8" ht="51">
      <c r="A105" s="36"/>
      <c r="B105" s="37" t="s">
        <v>242</v>
      </c>
      <c r="C105" s="38" t="s">
        <v>453</v>
      </c>
      <c r="D105" s="73"/>
      <c r="E105" s="74"/>
      <c r="F105" s="36"/>
      <c r="G105" s="67">
        <f>IF(OR(ISERROR(VLOOKUP($D105,'Scoring Model'!$A$6:$A$8,1,FALSE)),ISERROR(VLOOKUP($E105,'Scoring Model'!$A$11:$A$14,1,FALSE))),"",VLOOKUP($D105,'Scoring Model'!$A$6:$C$8,3,FALSE)*VLOOKUP($E105,'Scoring Model'!$A$11:$C$14,3,FALSE))</f>
      </c>
      <c r="H105" s="36"/>
    </row>
    <row r="106" spans="1:8" ht="76.5">
      <c r="A106" s="36"/>
      <c r="B106" s="37" t="s">
        <v>243</v>
      </c>
      <c r="C106" s="38" t="s">
        <v>454</v>
      </c>
      <c r="D106" s="73"/>
      <c r="E106" s="74"/>
      <c r="F106" s="36"/>
      <c r="G106" s="67">
        <f>IF(OR(ISERROR(VLOOKUP($D106,'Scoring Model'!$A$6:$A$8,1,FALSE)),ISERROR(VLOOKUP($E106,'Scoring Model'!$A$11:$A$14,1,FALSE))),"",VLOOKUP($D106,'Scoring Model'!$A$6:$C$8,3,FALSE)*VLOOKUP($E106,'Scoring Model'!$A$11:$C$14,3,FALSE))</f>
      </c>
      <c r="H106" s="36"/>
    </row>
    <row r="107" spans="1:8" s="53" customFormat="1" ht="15.75">
      <c r="A107" s="54"/>
      <c r="B107" s="55" t="s">
        <v>121</v>
      </c>
      <c r="C107" s="52" t="s">
        <v>239</v>
      </c>
      <c r="D107" s="75"/>
      <c r="E107" s="76"/>
      <c r="F107" s="54"/>
      <c r="G107" s="66">
        <f>IF(OR(ISERROR(VLOOKUP($D107,'Scoring Model'!$A$6:$A$8,1,FALSE)),ISERROR(VLOOKUP($E107,'Scoring Model'!$A$11:$A$14,1,FALSE))),"",VLOOKUP($D107,'Scoring Model'!$A$6:$C$8,3,FALSE)*VLOOKUP($E107,'Scoring Model'!$A$11:$C$14,3,FALSE))</f>
      </c>
      <c r="H107" s="54"/>
    </row>
    <row r="108" spans="1:8" ht="76.5">
      <c r="A108" s="36"/>
      <c r="B108" s="37" t="s">
        <v>244</v>
      </c>
      <c r="C108" s="38" t="s">
        <v>455</v>
      </c>
      <c r="D108" s="73"/>
      <c r="E108" s="74"/>
      <c r="F108" s="36"/>
      <c r="G108" s="67">
        <f>IF(OR(ISERROR(VLOOKUP($D108,'Scoring Model'!$A$6:$A$8,1,FALSE)),ISERROR(VLOOKUP($E108,'Scoring Model'!$A$11:$A$14,1,FALSE))),"",VLOOKUP($D108,'Scoring Model'!$A$6:$C$8,3,FALSE)*VLOOKUP($E108,'Scoring Model'!$A$11:$C$14,3,FALSE))</f>
      </c>
      <c r="H108" s="36"/>
    </row>
    <row r="109" spans="1:8" ht="38.25">
      <c r="A109" s="36"/>
      <c r="B109" s="37" t="s">
        <v>245</v>
      </c>
      <c r="C109" s="38" t="s">
        <v>456</v>
      </c>
      <c r="D109" s="73"/>
      <c r="E109" s="74"/>
      <c r="F109" s="36"/>
      <c r="G109" s="67">
        <f>IF(OR(ISERROR(VLOOKUP($D109,'Scoring Model'!$A$6:$A$8,1,FALSE)),ISERROR(VLOOKUP($E109,'Scoring Model'!$A$11:$A$14,1,FALSE))),"",VLOOKUP($D109,'Scoring Model'!$A$6:$C$8,3,FALSE)*VLOOKUP($E109,'Scoring Model'!$A$11:$C$14,3,FALSE))</f>
      </c>
      <c r="H109" s="36"/>
    </row>
    <row r="110" spans="1:8" ht="12.75">
      <c r="A110" s="36"/>
      <c r="B110" s="37" t="s">
        <v>246</v>
      </c>
      <c r="C110" s="38" t="s">
        <v>457</v>
      </c>
      <c r="D110" s="73"/>
      <c r="E110" s="74"/>
      <c r="F110" s="36"/>
      <c r="G110" s="67">
        <f>IF(OR(ISERROR(VLOOKUP($D110,'Scoring Model'!$A$6:$A$8,1,FALSE)),ISERROR(VLOOKUP($E110,'Scoring Model'!$A$11:$A$14,1,FALSE))),"",VLOOKUP($D110,'Scoring Model'!$A$6:$C$8,3,FALSE)*VLOOKUP($E110,'Scoring Model'!$A$11:$C$14,3,FALSE))</f>
      </c>
      <c r="H110" s="36"/>
    </row>
    <row r="111" spans="1:8" ht="63.75">
      <c r="A111" s="36"/>
      <c r="B111" s="37" t="s">
        <v>247</v>
      </c>
      <c r="C111" s="38" t="s">
        <v>458</v>
      </c>
      <c r="D111" s="73"/>
      <c r="E111" s="74"/>
      <c r="F111" s="36"/>
      <c r="G111" s="67">
        <f>IF(OR(ISERROR(VLOOKUP($D111,'Scoring Model'!$A$6:$A$8,1,FALSE)),ISERROR(VLOOKUP($E111,'Scoring Model'!$A$11:$A$14,1,FALSE))),"",VLOOKUP($D111,'Scoring Model'!$A$6:$C$8,3,FALSE)*VLOOKUP($E111,'Scoring Model'!$A$11:$C$14,3,FALSE))</f>
      </c>
      <c r="H111" s="36"/>
    </row>
    <row r="112" spans="1:8" s="53" customFormat="1" ht="15.75">
      <c r="A112" s="54"/>
      <c r="B112" s="55" t="s">
        <v>122</v>
      </c>
      <c r="C112" s="52" t="s">
        <v>240</v>
      </c>
      <c r="D112" s="75"/>
      <c r="E112" s="76"/>
      <c r="F112" s="54"/>
      <c r="G112" s="66">
        <f>IF(OR(ISERROR(VLOOKUP($D112,'Scoring Model'!$A$6:$A$8,1,FALSE)),ISERROR(VLOOKUP($E112,'Scoring Model'!$A$11:$A$14,1,FALSE))),"",VLOOKUP($D112,'Scoring Model'!$A$6:$C$8,3,FALSE)*VLOOKUP($E112,'Scoring Model'!$A$11:$C$14,3,FALSE))</f>
      </c>
      <c r="H112" s="54"/>
    </row>
    <row r="113" spans="1:8" ht="38.25">
      <c r="A113" s="36"/>
      <c r="B113" s="37" t="s">
        <v>248</v>
      </c>
      <c r="C113" s="38" t="s">
        <v>459</v>
      </c>
      <c r="D113" s="73"/>
      <c r="E113" s="74"/>
      <c r="F113" s="36"/>
      <c r="G113" s="67">
        <f>IF(OR(ISERROR(VLOOKUP($D113,'Scoring Model'!$A$6:$A$8,1,FALSE)),ISERROR(VLOOKUP($E113,'Scoring Model'!$A$11:$A$14,1,FALSE))),"",VLOOKUP($D113,'Scoring Model'!$A$6:$C$8,3,FALSE)*VLOOKUP($E113,'Scoring Model'!$A$11:$C$14,3,FALSE))</f>
      </c>
      <c r="H113" s="36"/>
    </row>
    <row r="114" spans="1:8" s="53" customFormat="1" ht="15.75">
      <c r="A114" s="54"/>
      <c r="B114" s="55" t="s">
        <v>123</v>
      </c>
      <c r="C114" s="52" t="s">
        <v>241</v>
      </c>
      <c r="D114" s="75"/>
      <c r="E114" s="76"/>
      <c r="F114" s="54"/>
      <c r="G114" s="66">
        <f>IF(OR(ISERROR(VLOOKUP($D114,'Scoring Model'!$A$6:$A$8,1,FALSE)),ISERROR(VLOOKUP($E114,'Scoring Model'!$A$11:$A$14,1,FALSE))),"",VLOOKUP($D114,'Scoring Model'!$A$6:$C$8,3,FALSE)*VLOOKUP($E114,'Scoring Model'!$A$11:$C$14,3,FALSE))</f>
      </c>
      <c r="H114" s="54"/>
    </row>
    <row r="115" spans="1:8" ht="89.25">
      <c r="A115" s="36"/>
      <c r="B115" s="37" t="s">
        <v>249</v>
      </c>
      <c r="C115" s="38" t="s">
        <v>460</v>
      </c>
      <c r="D115" s="73"/>
      <c r="E115" s="74"/>
      <c r="F115" s="36"/>
      <c r="G115" s="67">
        <f>IF(OR(ISERROR(VLOOKUP($D115,'Scoring Model'!$A$6:$A$8,1,FALSE)),ISERROR(VLOOKUP($E115,'Scoring Model'!$A$11:$A$14,1,FALSE))),"",VLOOKUP($D115,'Scoring Model'!$A$6:$C$8,3,FALSE)*VLOOKUP($E115,'Scoring Model'!$A$11:$C$14,3,FALSE))</f>
      </c>
      <c r="H115" s="36"/>
    </row>
    <row r="116" spans="1:8" ht="76.5">
      <c r="A116" s="36"/>
      <c r="B116" s="37" t="s">
        <v>250</v>
      </c>
      <c r="C116" s="38" t="s">
        <v>461</v>
      </c>
      <c r="D116" s="73"/>
      <c r="E116" s="74"/>
      <c r="F116" s="36"/>
      <c r="G116" s="67">
        <f>IF(OR(ISERROR(VLOOKUP($D116,'Scoring Model'!$A$6:$A$8,1,FALSE)),ISERROR(VLOOKUP($E116,'Scoring Model'!$A$11:$A$14,1,FALSE))),"",VLOOKUP($D116,'Scoring Model'!$A$6:$C$8,3,FALSE)*VLOOKUP($E116,'Scoring Model'!$A$11:$C$14,3,FALSE))</f>
      </c>
      <c r="H116" s="36"/>
    </row>
    <row r="117" spans="1:8" ht="153">
      <c r="A117" s="36"/>
      <c r="B117" s="37" t="s">
        <v>251</v>
      </c>
      <c r="C117" s="38" t="s">
        <v>462</v>
      </c>
      <c r="D117" s="73"/>
      <c r="E117" s="74"/>
      <c r="F117" s="36"/>
      <c r="G117" s="67">
        <f>IF(OR(ISERROR(VLOOKUP($D117,'Scoring Model'!$A$6:$A$8,1,FALSE)),ISERROR(VLOOKUP($E117,'Scoring Model'!$A$11:$A$14,1,FALSE))),"",VLOOKUP($D117,'Scoring Model'!$A$6:$C$8,3,FALSE)*VLOOKUP($E117,'Scoring Model'!$A$11:$C$14,3,FALSE))</f>
      </c>
      <c r="H117" s="36"/>
    </row>
    <row r="118" spans="1:8" ht="25.5">
      <c r="A118" s="36"/>
      <c r="B118" s="37" t="s">
        <v>252</v>
      </c>
      <c r="C118" s="38" t="s">
        <v>463</v>
      </c>
      <c r="D118" s="73"/>
      <c r="E118" s="74"/>
      <c r="F118" s="36"/>
      <c r="G118" s="67">
        <f>IF(OR(ISERROR(VLOOKUP($D118,'Scoring Model'!$A$6:$A$8,1,FALSE)),ISERROR(VLOOKUP($E118,'Scoring Model'!$A$11:$A$14,1,FALSE))),"",VLOOKUP($D118,'Scoring Model'!$A$6:$C$8,3,FALSE)*VLOOKUP($E118,'Scoring Model'!$A$11:$C$14,3,FALSE))</f>
      </c>
      <c r="H118" s="36"/>
    </row>
    <row r="119" spans="1:8" ht="12.75">
      <c r="A119" s="36"/>
      <c r="B119" s="37"/>
      <c r="C119" s="38"/>
      <c r="D119" s="73"/>
      <c r="E119" s="74"/>
      <c r="F119" s="36"/>
      <c r="G119" s="67">
        <f>IF(OR(ISERROR(VLOOKUP($D119,'Scoring Model'!$A$6:$A$8,1,FALSE)),ISERROR(VLOOKUP($E119,'Scoring Model'!$A$11:$A$14,1,FALSE))),"",VLOOKUP($D119,'Scoring Model'!$A$6:$C$8,3,FALSE)*VLOOKUP($E119,'Scoring Model'!$A$11:$C$14,3,FALSE))</f>
      </c>
      <c r="H119" s="36"/>
    </row>
    <row r="120" spans="1:8" s="49" customFormat="1" ht="18">
      <c r="A120" s="48">
        <v>8</v>
      </c>
      <c r="B120" s="48" t="s">
        <v>73</v>
      </c>
      <c r="C120" s="56"/>
      <c r="D120" s="77"/>
      <c r="E120" s="78"/>
      <c r="F120" s="57"/>
      <c r="G120" s="65">
        <f>IF(OR(ISERROR(VLOOKUP($D120,'Scoring Model'!$A$6:$A$8,1,FALSE)),ISERROR(VLOOKUP($E120,'Scoring Model'!$A$11:$A$14,1,FALSE))),"",VLOOKUP($D120,'Scoring Model'!$A$6:$C$8,3,FALSE)*VLOOKUP($E120,'Scoring Model'!$A$11:$C$14,3,FALSE))</f>
      </c>
      <c r="H120" s="57"/>
    </row>
    <row r="121" spans="1:8" s="53" customFormat="1" ht="15.75">
      <c r="A121" s="54"/>
      <c r="B121" s="55" t="s">
        <v>124</v>
      </c>
      <c r="C121" s="52" t="s">
        <v>253</v>
      </c>
      <c r="D121" s="75"/>
      <c r="E121" s="76"/>
      <c r="F121" s="54"/>
      <c r="G121" s="66">
        <f>IF(OR(ISERROR(VLOOKUP($D121,'Scoring Model'!$A$6:$A$8,1,FALSE)),ISERROR(VLOOKUP($E121,'Scoring Model'!$A$11:$A$14,1,FALSE))),"",VLOOKUP($D121,'Scoring Model'!$A$6:$C$8,3,FALSE)*VLOOKUP($E121,'Scoring Model'!$A$11:$C$14,3,FALSE))</f>
      </c>
      <c r="H121" s="54"/>
    </row>
    <row r="122" spans="1:8" ht="25.5">
      <c r="A122" s="36"/>
      <c r="B122" s="37" t="s">
        <v>259</v>
      </c>
      <c r="C122" s="38" t="s">
        <v>464</v>
      </c>
      <c r="D122" s="73"/>
      <c r="E122" s="74"/>
      <c r="F122" s="36"/>
      <c r="G122" s="67">
        <f>IF(OR(ISERROR(VLOOKUP($D122,'Scoring Model'!$A$6:$A$8,1,FALSE)),ISERROR(VLOOKUP($E122,'Scoring Model'!$A$11:$A$14,1,FALSE))),"",VLOOKUP($D122,'Scoring Model'!$A$6:$C$8,3,FALSE)*VLOOKUP($E122,'Scoring Model'!$A$11:$C$14,3,FALSE))</f>
      </c>
      <c r="H122" s="36"/>
    </row>
    <row r="123" spans="1:8" ht="51">
      <c r="A123" s="36"/>
      <c r="B123" s="37" t="s">
        <v>260</v>
      </c>
      <c r="C123" s="38" t="s">
        <v>465</v>
      </c>
      <c r="D123" s="73"/>
      <c r="E123" s="74"/>
      <c r="F123" s="36"/>
      <c r="G123" s="67">
        <f>IF(OR(ISERROR(VLOOKUP($D123,'Scoring Model'!$A$6:$A$8,1,FALSE)),ISERROR(VLOOKUP($E123,'Scoring Model'!$A$11:$A$14,1,FALSE))),"",VLOOKUP($D123,'Scoring Model'!$A$6:$C$8,3,FALSE)*VLOOKUP($E123,'Scoring Model'!$A$11:$C$14,3,FALSE))</f>
      </c>
      <c r="H123" s="36"/>
    </row>
    <row r="124" spans="1:8" ht="25.5">
      <c r="A124" s="36"/>
      <c r="B124" s="37" t="s">
        <v>261</v>
      </c>
      <c r="C124" s="38" t="s">
        <v>466</v>
      </c>
      <c r="D124" s="73"/>
      <c r="E124" s="74"/>
      <c r="F124" s="36"/>
      <c r="G124" s="67">
        <f>IF(OR(ISERROR(VLOOKUP($D124,'Scoring Model'!$A$6:$A$8,1,FALSE)),ISERROR(VLOOKUP($E124,'Scoring Model'!$A$11:$A$14,1,FALSE))),"",VLOOKUP($D124,'Scoring Model'!$A$6:$C$8,3,FALSE)*VLOOKUP($E124,'Scoring Model'!$A$11:$C$14,3,FALSE))</f>
      </c>
      <c r="H124" s="36"/>
    </row>
    <row r="125" spans="1:8" ht="38.25">
      <c r="A125" s="36"/>
      <c r="B125" s="37" t="s">
        <v>262</v>
      </c>
      <c r="C125" s="38" t="s">
        <v>467</v>
      </c>
      <c r="D125" s="73"/>
      <c r="E125" s="74"/>
      <c r="F125" s="36"/>
      <c r="G125" s="67">
        <f>IF(OR(ISERROR(VLOOKUP($D125,'Scoring Model'!$A$6:$A$8,1,FALSE)),ISERROR(VLOOKUP($E125,'Scoring Model'!$A$11:$A$14,1,FALSE))),"",VLOOKUP($D125,'Scoring Model'!$A$6:$C$8,3,FALSE)*VLOOKUP($E125,'Scoring Model'!$A$11:$C$14,3,FALSE))</f>
      </c>
      <c r="H125" s="36"/>
    </row>
    <row r="126" spans="1:8" ht="127.5">
      <c r="A126" s="36"/>
      <c r="B126" s="37" t="s">
        <v>263</v>
      </c>
      <c r="C126" s="38" t="s">
        <v>468</v>
      </c>
      <c r="D126" s="73"/>
      <c r="E126" s="74"/>
      <c r="F126" s="36"/>
      <c r="G126" s="67">
        <f>IF(OR(ISERROR(VLOOKUP($D126,'Scoring Model'!$A$6:$A$8,1,FALSE)),ISERROR(VLOOKUP($E126,'Scoring Model'!$A$11:$A$14,1,FALSE))),"",VLOOKUP($D126,'Scoring Model'!$A$6:$C$8,3,FALSE)*VLOOKUP($E126,'Scoring Model'!$A$11:$C$14,3,FALSE))</f>
      </c>
      <c r="H126" s="36"/>
    </row>
    <row r="127" spans="1:8" s="53" customFormat="1" ht="15.75">
      <c r="A127" s="54"/>
      <c r="B127" s="55" t="s">
        <v>125</v>
      </c>
      <c r="C127" s="52" t="s">
        <v>256</v>
      </c>
      <c r="D127" s="75"/>
      <c r="E127" s="76"/>
      <c r="F127" s="54"/>
      <c r="G127" s="66">
        <f>IF(OR(ISERROR(VLOOKUP($D127,'Scoring Model'!$A$6:$A$8,1,FALSE)),ISERROR(VLOOKUP($E127,'Scoring Model'!$A$11:$A$14,1,FALSE))),"",VLOOKUP($D127,'Scoring Model'!$A$6:$C$8,3,FALSE)*VLOOKUP($E127,'Scoring Model'!$A$11:$C$14,3,FALSE))</f>
      </c>
      <c r="H127" s="54"/>
    </row>
    <row r="128" spans="1:8" ht="25.5">
      <c r="A128" s="36"/>
      <c r="B128" s="37" t="s">
        <v>264</v>
      </c>
      <c r="C128" s="38" t="s">
        <v>469</v>
      </c>
      <c r="D128" s="73"/>
      <c r="E128" s="74"/>
      <c r="F128" s="36"/>
      <c r="G128" s="67">
        <f>IF(OR(ISERROR(VLOOKUP($D128,'Scoring Model'!$A$6:$A$8,1,FALSE)),ISERROR(VLOOKUP($E128,'Scoring Model'!$A$11:$A$14,1,FALSE))),"",VLOOKUP($D128,'Scoring Model'!$A$6:$C$8,3,FALSE)*VLOOKUP($E128,'Scoring Model'!$A$11:$C$14,3,FALSE))</f>
      </c>
      <c r="H128" s="36"/>
    </row>
    <row r="129" spans="1:8" ht="12.75">
      <c r="A129" s="36"/>
      <c r="B129" s="37" t="s">
        <v>265</v>
      </c>
      <c r="C129" s="38" t="s">
        <v>470</v>
      </c>
      <c r="D129" s="73"/>
      <c r="E129" s="74"/>
      <c r="F129" s="36"/>
      <c r="G129" s="67">
        <f>IF(OR(ISERROR(VLOOKUP($D129,'Scoring Model'!$A$6:$A$8,1,FALSE)),ISERROR(VLOOKUP($E129,'Scoring Model'!$A$11:$A$14,1,FALSE))),"",VLOOKUP($D129,'Scoring Model'!$A$6:$C$8,3,FALSE)*VLOOKUP($E129,'Scoring Model'!$A$11:$C$14,3,FALSE))</f>
      </c>
      <c r="H129" s="36"/>
    </row>
    <row r="130" spans="1:8" ht="51">
      <c r="A130" s="36"/>
      <c r="B130" s="37" t="s">
        <v>266</v>
      </c>
      <c r="C130" s="38" t="s">
        <v>471</v>
      </c>
      <c r="D130" s="73"/>
      <c r="E130" s="74"/>
      <c r="F130" s="36"/>
      <c r="G130" s="67">
        <f>IF(OR(ISERROR(VLOOKUP($D130,'Scoring Model'!$A$6:$A$8,1,FALSE)),ISERROR(VLOOKUP($E130,'Scoring Model'!$A$11:$A$14,1,FALSE))),"",VLOOKUP($D130,'Scoring Model'!$A$6:$C$8,3,FALSE)*VLOOKUP($E130,'Scoring Model'!$A$11:$C$14,3,FALSE))</f>
      </c>
      <c r="H130" s="36"/>
    </row>
    <row r="131" spans="1:8" s="53" customFormat="1" ht="15.75">
      <c r="A131" s="54"/>
      <c r="B131" s="55" t="s">
        <v>126</v>
      </c>
      <c r="C131" s="52" t="s">
        <v>255</v>
      </c>
      <c r="D131" s="75"/>
      <c r="E131" s="76"/>
      <c r="F131" s="54"/>
      <c r="G131" s="66">
        <f>IF(OR(ISERROR(VLOOKUP($D131,'Scoring Model'!$A$6:$A$8,1,FALSE)),ISERROR(VLOOKUP($E131,'Scoring Model'!$A$11:$A$14,1,FALSE))),"",VLOOKUP($D131,'Scoring Model'!$A$6:$C$8,3,FALSE)*VLOOKUP($E131,'Scoring Model'!$A$11:$C$14,3,FALSE))</f>
      </c>
      <c r="H131" s="54"/>
    </row>
    <row r="132" spans="1:8" ht="63.75">
      <c r="A132" s="36"/>
      <c r="B132" s="37" t="s">
        <v>267</v>
      </c>
      <c r="C132" s="38" t="s">
        <v>472</v>
      </c>
      <c r="D132" s="73"/>
      <c r="E132" s="74"/>
      <c r="F132" s="36"/>
      <c r="G132" s="67">
        <f>IF(OR(ISERROR(VLOOKUP($D132,'Scoring Model'!$A$6:$A$8,1,FALSE)),ISERROR(VLOOKUP($E132,'Scoring Model'!$A$11:$A$14,1,FALSE))),"",VLOOKUP($D132,'Scoring Model'!$A$6:$C$8,3,FALSE)*VLOOKUP($E132,'Scoring Model'!$A$11:$C$14,3,FALSE))</f>
      </c>
      <c r="H132" s="36"/>
    </row>
    <row r="133" spans="1:8" s="53" customFormat="1" ht="15.75">
      <c r="A133" s="54"/>
      <c r="B133" s="55" t="s">
        <v>127</v>
      </c>
      <c r="C133" s="52" t="s">
        <v>254</v>
      </c>
      <c r="D133" s="75"/>
      <c r="E133" s="76"/>
      <c r="F133" s="54"/>
      <c r="G133" s="66">
        <f>IF(OR(ISERROR(VLOOKUP($D133,'Scoring Model'!$A$6:$A$8,1,FALSE)),ISERROR(VLOOKUP($E133,'Scoring Model'!$A$11:$A$14,1,FALSE))),"",VLOOKUP($D133,'Scoring Model'!$A$6:$C$8,3,FALSE)*VLOOKUP($E133,'Scoring Model'!$A$11:$C$14,3,FALSE))</f>
      </c>
      <c r="H133" s="54"/>
    </row>
    <row r="134" spans="1:8" ht="51">
      <c r="A134" s="36"/>
      <c r="B134" s="37" t="s">
        <v>268</v>
      </c>
      <c r="C134" s="38" t="s">
        <v>473</v>
      </c>
      <c r="D134" s="73"/>
      <c r="E134" s="74"/>
      <c r="F134" s="36"/>
      <c r="G134" s="67">
        <f>IF(OR(ISERROR(VLOOKUP($D134,'Scoring Model'!$A$6:$A$8,1,FALSE)),ISERROR(VLOOKUP($E134,'Scoring Model'!$A$11:$A$14,1,FALSE))),"",VLOOKUP($D134,'Scoring Model'!$A$6:$C$8,3,FALSE)*VLOOKUP($E134,'Scoring Model'!$A$11:$C$14,3,FALSE))</f>
      </c>
      <c r="H134" s="36"/>
    </row>
    <row r="135" spans="1:8" ht="38.25">
      <c r="A135" s="36"/>
      <c r="B135" s="37" t="s">
        <v>269</v>
      </c>
      <c r="C135" s="38" t="s">
        <v>474</v>
      </c>
      <c r="D135" s="73"/>
      <c r="E135" s="74"/>
      <c r="F135" s="36"/>
      <c r="G135" s="67">
        <f>IF(OR(ISERROR(VLOOKUP($D135,'Scoring Model'!$A$6:$A$8,1,FALSE)),ISERROR(VLOOKUP($E135,'Scoring Model'!$A$11:$A$14,1,FALSE))),"",VLOOKUP($D135,'Scoring Model'!$A$6:$C$8,3,FALSE)*VLOOKUP($E135,'Scoring Model'!$A$11:$C$14,3,FALSE))</f>
      </c>
      <c r="H135" s="36"/>
    </row>
    <row r="136" spans="1:8" s="53" customFormat="1" ht="15.75">
      <c r="A136" s="54"/>
      <c r="B136" s="55" t="s">
        <v>128</v>
      </c>
      <c r="C136" s="52" t="s">
        <v>228</v>
      </c>
      <c r="D136" s="75"/>
      <c r="E136" s="76"/>
      <c r="F136" s="54"/>
      <c r="G136" s="66">
        <f>IF(OR(ISERROR(VLOOKUP($D136,'Scoring Model'!$A$6:$A$8,1,FALSE)),ISERROR(VLOOKUP($E136,'Scoring Model'!$A$11:$A$14,1,FALSE))),"",VLOOKUP($D136,'Scoring Model'!$A$6:$C$8,3,FALSE)*VLOOKUP($E136,'Scoring Model'!$A$11:$C$14,3,FALSE))</f>
      </c>
      <c r="H136" s="54"/>
    </row>
    <row r="137" spans="1:8" ht="127.5">
      <c r="A137" s="36"/>
      <c r="B137" s="37" t="s">
        <v>270</v>
      </c>
      <c r="C137" s="38" t="s">
        <v>475</v>
      </c>
      <c r="D137" s="73"/>
      <c r="E137" s="74"/>
      <c r="F137" s="36"/>
      <c r="G137" s="67">
        <f>IF(OR(ISERROR(VLOOKUP($D137,'Scoring Model'!$A$6:$A$8,1,FALSE)),ISERROR(VLOOKUP($E137,'Scoring Model'!$A$11:$A$14,1,FALSE))),"",VLOOKUP($D137,'Scoring Model'!$A$6:$C$8,3,FALSE)*VLOOKUP($E137,'Scoring Model'!$A$11:$C$14,3,FALSE))</f>
      </c>
      <c r="H137" s="36"/>
    </row>
    <row r="138" spans="1:8" s="53" customFormat="1" ht="15.75">
      <c r="A138" s="54"/>
      <c r="B138" s="55" t="s">
        <v>129</v>
      </c>
      <c r="C138" s="52" t="s">
        <v>257</v>
      </c>
      <c r="D138" s="75"/>
      <c r="E138" s="76"/>
      <c r="F138" s="54"/>
      <c r="G138" s="66">
        <f>IF(OR(ISERROR(VLOOKUP($D138,'Scoring Model'!$A$6:$A$8,1,FALSE)),ISERROR(VLOOKUP($E138,'Scoring Model'!$A$11:$A$14,1,FALSE))),"",VLOOKUP($D138,'Scoring Model'!$A$6:$C$8,3,FALSE)*VLOOKUP($E138,'Scoring Model'!$A$11:$C$14,3,FALSE))</f>
      </c>
      <c r="H138" s="54"/>
    </row>
    <row r="139" spans="1:8" ht="51">
      <c r="A139" s="36"/>
      <c r="B139" s="37" t="s">
        <v>271</v>
      </c>
      <c r="C139" s="38" t="s">
        <v>476</v>
      </c>
      <c r="D139" s="73"/>
      <c r="E139" s="74"/>
      <c r="F139" s="36"/>
      <c r="G139" s="67">
        <f>IF(OR(ISERROR(VLOOKUP($D139,'Scoring Model'!$A$6:$A$8,1,FALSE)),ISERROR(VLOOKUP($E139,'Scoring Model'!$A$11:$A$14,1,FALSE))),"",VLOOKUP($D139,'Scoring Model'!$A$6:$C$8,3,FALSE)*VLOOKUP($E139,'Scoring Model'!$A$11:$C$14,3,FALSE))</f>
      </c>
      <c r="H139" s="36"/>
    </row>
    <row r="140" spans="1:8" s="53" customFormat="1" ht="15.75">
      <c r="A140" s="54"/>
      <c r="B140" s="55" t="s">
        <v>130</v>
      </c>
      <c r="C140" s="52" t="s">
        <v>258</v>
      </c>
      <c r="D140" s="75"/>
      <c r="E140" s="76"/>
      <c r="F140" s="54"/>
      <c r="G140" s="66">
        <f>IF(OR(ISERROR(VLOOKUP($D140,'Scoring Model'!$A$6:$A$8,1,FALSE)),ISERROR(VLOOKUP($E140,'Scoring Model'!$A$11:$A$14,1,FALSE))),"",VLOOKUP($D140,'Scoring Model'!$A$6:$C$8,3,FALSE)*VLOOKUP($E140,'Scoring Model'!$A$11:$C$14,3,FALSE))</f>
      </c>
      <c r="H140" s="54"/>
    </row>
    <row r="141" spans="1:8" ht="38.25">
      <c r="A141" s="36"/>
      <c r="B141" s="37" t="s">
        <v>272</v>
      </c>
      <c r="C141" s="38" t="s">
        <v>477</v>
      </c>
      <c r="D141" s="73"/>
      <c r="E141" s="74"/>
      <c r="F141" s="36"/>
      <c r="G141" s="67">
        <f>IF(OR(ISERROR(VLOOKUP($D141,'Scoring Model'!$A$6:$A$8,1,FALSE)),ISERROR(VLOOKUP($E141,'Scoring Model'!$A$11:$A$14,1,FALSE))),"",VLOOKUP($D141,'Scoring Model'!$A$6:$C$8,3,FALSE)*VLOOKUP($E141,'Scoring Model'!$A$11:$C$14,3,FALSE))</f>
      </c>
      <c r="H141" s="36"/>
    </row>
    <row r="142" spans="1:8" ht="12.75">
      <c r="A142" s="36"/>
      <c r="B142" s="38"/>
      <c r="C142" s="38"/>
      <c r="D142" s="73"/>
      <c r="E142" s="74"/>
      <c r="F142" s="36"/>
      <c r="G142" s="67">
        <f>IF(OR(ISERROR(VLOOKUP($D142,'Scoring Model'!$A$6:$A$8,1,FALSE)),ISERROR(VLOOKUP($E142,'Scoring Model'!$A$11:$A$14,1,FALSE))),"",VLOOKUP($D142,'Scoring Model'!$A$6:$C$8,3,FALSE)*VLOOKUP($E142,'Scoring Model'!$A$11:$C$14,3,FALSE))</f>
      </c>
      <c r="H142" s="36"/>
    </row>
    <row r="143" spans="1:8" s="49" customFormat="1" ht="18">
      <c r="A143" s="48">
        <v>9</v>
      </c>
      <c r="B143" s="48" t="s">
        <v>76</v>
      </c>
      <c r="C143" s="56"/>
      <c r="D143" s="77"/>
      <c r="E143" s="78"/>
      <c r="F143" s="57"/>
      <c r="G143" s="65">
        <f>IF(OR(ISERROR(VLOOKUP($D143,'Scoring Model'!$A$6:$A$8,1,FALSE)),ISERROR(VLOOKUP($E143,'Scoring Model'!$A$11:$A$14,1,FALSE))),"",VLOOKUP($D143,'Scoring Model'!$A$6:$C$8,3,FALSE)*VLOOKUP($E143,'Scoring Model'!$A$11:$C$14,3,FALSE))</f>
      </c>
      <c r="H143" s="57"/>
    </row>
    <row r="144" spans="1:8" s="53" customFormat="1" ht="15.75">
      <c r="A144" s="54"/>
      <c r="B144" s="55" t="s">
        <v>131</v>
      </c>
      <c r="C144" s="52" t="s">
        <v>158</v>
      </c>
      <c r="D144" s="75"/>
      <c r="E144" s="76"/>
      <c r="F144" s="54"/>
      <c r="G144" s="66">
        <f>IF(OR(ISERROR(VLOOKUP($D144,'Scoring Model'!$A$6:$A$8,1,FALSE)),ISERROR(VLOOKUP($E144,'Scoring Model'!$A$11:$A$14,1,FALSE))),"",VLOOKUP($D144,'Scoring Model'!$A$6:$C$8,3,FALSE)*VLOOKUP($E144,'Scoring Model'!$A$11:$C$14,3,FALSE))</f>
      </c>
      <c r="H144" s="54"/>
    </row>
    <row r="145" spans="1:8" ht="51">
      <c r="A145" s="36"/>
      <c r="B145" s="37" t="s">
        <v>280</v>
      </c>
      <c r="C145" s="38" t="s">
        <v>478</v>
      </c>
      <c r="D145" s="73"/>
      <c r="E145" s="74"/>
      <c r="F145" s="36"/>
      <c r="G145" s="67">
        <f>IF(OR(ISERROR(VLOOKUP($D145,'Scoring Model'!$A$6:$A$8,1,FALSE)),ISERROR(VLOOKUP($E145,'Scoring Model'!$A$11:$A$14,1,FALSE))),"",VLOOKUP($D145,'Scoring Model'!$A$6:$C$8,3,FALSE)*VLOOKUP($E145,'Scoring Model'!$A$11:$C$14,3,FALSE))</f>
      </c>
      <c r="H145" s="36"/>
    </row>
    <row r="146" spans="1:8" ht="25.5">
      <c r="A146" s="36"/>
      <c r="B146" s="37" t="s">
        <v>281</v>
      </c>
      <c r="C146" s="38" t="s">
        <v>479</v>
      </c>
      <c r="D146" s="73"/>
      <c r="E146" s="74"/>
      <c r="F146" s="36"/>
      <c r="G146" s="67">
        <f>IF(OR(ISERROR(VLOOKUP($D146,'Scoring Model'!$A$6:$A$8,1,FALSE)),ISERROR(VLOOKUP($E146,'Scoring Model'!$A$11:$A$14,1,FALSE))),"",VLOOKUP($D146,'Scoring Model'!$A$6:$C$8,3,FALSE)*VLOOKUP($E146,'Scoring Model'!$A$11:$C$14,3,FALSE))</f>
      </c>
      <c r="H146" s="36"/>
    </row>
    <row r="147" spans="1:8" s="53" customFormat="1" ht="15.75">
      <c r="A147" s="54"/>
      <c r="B147" s="55" t="s">
        <v>132</v>
      </c>
      <c r="C147" s="52" t="s">
        <v>273</v>
      </c>
      <c r="D147" s="75"/>
      <c r="E147" s="76"/>
      <c r="F147" s="54"/>
      <c r="G147" s="66">
        <f>IF(OR(ISERROR(VLOOKUP($D147,'Scoring Model'!$A$6:$A$8,1,FALSE)),ISERROR(VLOOKUP($E147,'Scoring Model'!$A$11:$A$14,1,FALSE))),"",VLOOKUP($D147,'Scoring Model'!$A$6:$C$8,3,FALSE)*VLOOKUP($E147,'Scoring Model'!$A$11:$C$14,3,FALSE))</f>
      </c>
      <c r="H147" s="54"/>
    </row>
    <row r="148" spans="1:8" ht="38.25">
      <c r="A148" s="36"/>
      <c r="B148" s="37" t="s">
        <v>282</v>
      </c>
      <c r="C148" s="38" t="s">
        <v>480</v>
      </c>
      <c r="D148" s="73"/>
      <c r="E148" s="74"/>
      <c r="F148" s="36"/>
      <c r="G148" s="67">
        <f>IF(OR(ISERROR(VLOOKUP($D148,'Scoring Model'!$A$6:$A$8,1,FALSE)),ISERROR(VLOOKUP($E148,'Scoring Model'!$A$11:$A$14,1,FALSE))),"",VLOOKUP($D148,'Scoring Model'!$A$6:$C$8,3,FALSE)*VLOOKUP($E148,'Scoring Model'!$A$11:$C$14,3,FALSE))</f>
      </c>
      <c r="H148" s="36"/>
    </row>
    <row r="149" spans="1:8" s="53" customFormat="1" ht="15.75">
      <c r="A149" s="54"/>
      <c r="B149" s="55" t="s">
        <v>133</v>
      </c>
      <c r="C149" s="52" t="s">
        <v>275</v>
      </c>
      <c r="D149" s="75"/>
      <c r="E149" s="76"/>
      <c r="F149" s="54"/>
      <c r="G149" s="66">
        <f>IF(OR(ISERROR(VLOOKUP($D149,'Scoring Model'!$A$6:$A$8,1,FALSE)),ISERROR(VLOOKUP($E149,'Scoring Model'!$A$11:$A$14,1,FALSE))),"",VLOOKUP($D149,'Scoring Model'!$A$6:$C$8,3,FALSE)*VLOOKUP($E149,'Scoring Model'!$A$11:$C$14,3,FALSE))</f>
      </c>
      <c r="H149" s="54"/>
    </row>
    <row r="150" spans="1:8" ht="76.5">
      <c r="A150" s="36"/>
      <c r="B150" s="37" t="s">
        <v>283</v>
      </c>
      <c r="C150" s="38" t="s">
        <v>481</v>
      </c>
      <c r="D150" s="73"/>
      <c r="E150" s="74"/>
      <c r="F150" s="36"/>
      <c r="G150" s="67">
        <f>IF(OR(ISERROR(VLOOKUP($D150,'Scoring Model'!$A$6:$A$8,1,FALSE)),ISERROR(VLOOKUP($E150,'Scoring Model'!$A$11:$A$14,1,FALSE))),"",VLOOKUP($D150,'Scoring Model'!$A$6:$C$8,3,FALSE)*VLOOKUP($E150,'Scoring Model'!$A$11:$C$14,3,FALSE))</f>
      </c>
      <c r="H150" s="36"/>
    </row>
    <row r="151" spans="1:8" ht="25.5">
      <c r="A151" s="36"/>
      <c r="B151" s="37" t="s">
        <v>284</v>
      </c>
      <c r="C151" s="38" t="s">
        <v>482</v>
      </c>
      <c r="D151" s="73"/>
      <c r="E151" s="74"/>
      <c r="F151" s="36"/>
      <c r="G151" s="67">
        <f>IF(OR(ISERROR(VLOOKUP($D151,'Scoring Model'!$A$6:$A$8,1,FALSE)),ISERROR(VLOOKUP($E151,'Scoring Model'!$A$11:$A$14,1,FALSE))),"",VLOOKUP($D151,'Scoring Model'!$A$6:$C$8,3,FALSE)*VLOOKUP($E151,'Scoring Model'!$A$11:$C$14,3,FALSE))</f>
      </c>
      <c r="H151" s="36"/>
    </row>
    <row r="152" spans="1:8" ht="76.5">
      <c r="A152" s="36"/>
      <c r="B152" s="37" t="s">
        <v>285</v>
      </c>
      <c r="C152" s="38" t="s">
        <v>483</v>
      </c>
      <c r="D152" s="73"/>
      <c r="E152" s="74"/>
      <c r="F152" s="36"/>
      <c r="G152" s="67">
        <f>IF(OR(ISERROR(VLOOKUP($D152,'Scoring Model'!$A$6:$A$8,1,FALSE)),ISERROR(VLOOKUP($E152,'Scoring Model'!$A$11:$A$14,1,FALSE))),"",VLOOKUP($D152,'Scoring Model'!$A$6:$C$8,3,FALSE)*VLOOKUP($E152,'Scoring Model'!$A$11:$C$14,3,FALSE))</f>
      </c>
      <c r="H152" s="36"/>
    </row>
    <row r="153" spans="1:8" ht="38.25">
      <c r="A153" s="36"/>
      <c r="B153" s="37" t="s">
        <v>286</v>
      </c>
      <c r="C153" s="38" t="s">
        <v>484</v>
      </c>
      <c r="D153" s="73"/>
      <c r="E153" s="74"/>
      <c r="F153" s="36"/>
      <c r="G153" s="67">
        <f>IF(OR(ISERROR(VLOOKUP($D153,'Scoring Model'!$A$6:$A$8,1,FALSE)),ISERROR(VLOOKUP($E153,'Scoring Model'!$A$11:$A$14,1,FALSE))),"",VLOOKUP($D153,'Scoring Model'!$A$6:$C$8,3,FALSE)*VLOOKUP($E153,'Scoring Model'!$A$11:$C$14,3,FALSE))</f>
      </c>
      <c r="H153" s="36"/>
    </row>
    <row r="154" spans="1:8" ht="25.5">
      <c r="A154" s="36"/>
      <c r="B154" s="37" t="s">
        <v>287</v>
      </c>
      <c r="C154" s="38" t="s">
        <v>485</v>
      </c>
      <c r="D154" s="73"/>
      <c r="E154" s="74"/>
      <c r="F154" s="36"/>
      <c r="G154" s="67">
        <f>IF(OR(ISERROR(VLOOKUP($D154,'Scoring Model'!$A$6:$A$8,1,FALSE)),ISERROR(VLOOKUP($E154,'Scoring Model'!$A$11:$A$14,1,FALSE))),"",VLOOKUP($D154,'Scoring Model'!$A$6:$C$8,3,FALSE)*VLOOKUP($E154,'Scoring Model'!$A$11:$C$14,3,FALSE))</f>
      </c>
      <c r="H154" s="36"/>
    </row>
    <row r="155" spans="1:8" s="53" customFormat="1" ht="15.75">
      <c r="A155" s="54"/>
      <c r="B155" s="55" t="s">
        <v>134</v>
      </c>
      <c r="C155" s="52" t="s">
        <v>276</v>
      </c>
      <c r="D155" s="75"/>
      <c r="E155" s="76"/>
      <c r="F155" s="54"/>
      <c r="G155" s="66">
        <f>IF(OR(ISERROR(VLOOKUP($D155,'Scoring Model'!$A$6:$A$8,1,FALSE)),ISERROR(VLOOKUP($E155,'Scoring Model'!$A$11:$A$14,1,FALSE))),"",VLOOKUP($D155,'Scoring Model'!$A$6:$C$8,3,FALSE)*VLOOKUP($E155,'Scoring Model'!$A$11:$C$14,3,FALSE))</f>
      </c>
      <c r="H155" s="54"/>
    </row>
    <row r="156" spans="1:8" ht="38.25">
      <c r="A156" s="36"/>
      <c r="B156" s="37" t="s">
        <v>288</v>
      </c>
      <c r="C156" s="38" t="s">
        <v>486</v>
      </c>
      <c r="D156" s="73"/>
      <c r="E156" s="74"/>
      <c r="F156" s="36"/>
      <c r="G156" s="67">
        <f>IF(OR(ISERROR(VLOOKUP($D156,'Scoring Model'!$A$6:$A$8,1,FALSE)),ISERROR(VLOOKUP($E156,'Scoring Model'!$A$11:$A$14,1,FALSE))),"",VLOOKUP($D156,'Scoring Model'!$A$6:$C$8,3,FALSE)*VLOOKUP($E156,'Scoring Model'!$A$11:$C$14,3,FALSE))</f>
      </c>
      <c r="H156" s="36"/>
    </row>
    <row r="157" spans="1:8" s="53" customFormat="1" ht="15.75">
      <c r="A157" s="54"/>
      <c r="B157" s="55" t="s">
        <v>135</v>
      </c>
      <c r="C157" s="52" t="s">
        <v>277</v>
      </c>
      <c r="D157" s="75"/>
      <c r="E157" s="76"/>
      <c r="F157" s="54"/>
      <c r="G157" s="66">
        <f>IF(OR(ISERROR(VLOOKUP($D157,'Scoring Model'!$A$6:$A$8,1,FALSE)),ISERROR(VLOOKUP($E157,'Scoring Model'!$A$11:$A$14,1,FALSE))),"",VLOOKUP($D157,'Scoring Model'!$A$6:$C$8,3,FALSE)*VLOOKUP($E157,'Scoring Model'!$A$11:$C$14,3,FALSE))</f>
      </c>
      <c r="H157" s="54"/>
    </row>
    <row r="158" spans="1:8" ht="38.25">
      <c r="A158" s="36"/>
      <c r="B158" s="37" t="s">
        <v>289</v>
      </c>
      <c r="C158" s="38" t="s">
        <v>487</v>
      </c>
      <c r="D158" s="73"/>
      <c r="E158" s="74"/>
      <c r="F158" s="36"/>
      <c r="G158" s="67">
        <f>IF(OR(ISERROR(VLOOKUP($D158,'Scoring Model'!$A$6:$A$8,1,FALSE)),ISERROR(VLOOKUP($E158,'Scoring Model'!$A$11:$A$14,1,FALSE))),"",VLOOKUP($D158,'Scoring Model'!$A$6:$C$8,3,FALSE)*VLOOKUP($E158,'Scoring Model'!$A$11:$C$14,3,FALSE))</f>
      </c>
      <c r="H158" s="36"/>
    </row>
    <row r="159" spans="1:8" s="53" customFormat="1" ht="15.75">
      <c r="A159" s="54"/>
      <c r="B159" s="55" t="s">
        <v>136</v>
      </c>
      <c r="C159" s="52" t="s">
        <v>278</v>
      </c>
      <c r="D159" s="75"/>
      <c r="E159" s="76"/>
      <c r="F159" s="54"/>
      <c r="G159" s="66">
        <f>IF(OR(ISERROR(VLOOKUP($D159,'Scoring Model'!$A$6:$A$8,1,FALSE)),ISERROR(VLOOKUP($E159,'Scoring Model'!$A$11:$A$14,1,FALSE))),"",VLOOKUP($D159,'Scoring Model'!$A$6:$C$8,3,FALSE)*VLOOKUP($E159,'Scoring Model'!$A$11:$C$14,3,FALSE))</f>
      </c>
      <c r="H159" s="54"/>
    </row>
    <row r="160" spans="1:8" ht="38.25">
      <c r="A160" s="36"/>
      <c r="B160" s="37" t="s">
        <v>290</v>
      </c>
      <c r="C160" s="38" t="s">
        <v>488</v>
      </c>
      <c r="D160" s="73"/>
      <c r="E160" s="74"/>
      <c r="F160" s="36"/>
      <c r="G160" s="67">
        <f>IF(OR(ISERROR(VLOOKUP($D160,'Scoring Model'!$A$6:$A$8,1,FALSE)),ISERROR(VLOOKUP($E160,'Scoring Model'!$A$11:$A$14,1,FALSE))),"",VLOOKUP($D160,'Scoring Model'!$A$6:$C$8,3,FALSE)*VLOOKUP($E160,'Scoring Model'!$A$11:$C$14,3,FALSE))</f>
      </c>
      <c r="H160" s="36"/>
    </row>
    <row r="161" spans="1:8" ht="25.5">
      <c r="A161" s="36"/>
      <c r="B161" s="37" t="s">
        <v>291</v>
      </c>
      <c r="C161" s="38" t="s">
        <v>489</v>
      </c>
      <c r="D161" s="73"/>
      <c r="E161" s="74"/>
      <c r="F161" s="36"/>
      <c r="G161" s="67">
        <f>IF(OR(ISERROR(VLOOKUP($D161,'Scoring Model'!$A$6:$A$8,1,FALSE)),ISERROR(VLOOKUP($E161,'Scoring Model'!$A$11:$A$14,1,FALSE))),"",VLOOKUP($D161,'Scoring Model'!$A$6:$C$8,3,FALSE)*VLOOKUP($E161,'Scoring Model'!$A$11:$C$14,3,FALSE))</f>
      </c>
      <c r="H161" s="36"/>
    </row>
    <row r="162" spans="1:8" s="53" customFormat="1" ht="15.75">
      <c r="A162" s="54"/>
      <c r="B162" s="55" t="s">
        <v>137</v>
      </c>
      <c r="C162" s="52" t="s">
        <v>279</v>
      </c>
      <c r="D162" s="75"/>
      <c r="E162" s="76"/>
      <c r="F162" s="54"/>
      <c r="G162" s="66">
        <f>IF(OR(ISERROR(VLOOKUP($D162,'Scoring Model'!$A$6:$A$8,1,FALSE)),ISERROR(VLOOKUP($E162,'Scoring Model'!$A$11:$A$14,1,FALSE))),"",VLOOKUP($D162,'Scoring Model'!$A$6:$C$8,3,FALSE)*VLOOKUP($E162,'Scoring Model'!$A$11:$C$14,3,FALSE))</f>
      </c>
      <c r="H162" s="54"/>
    </row>
    <row r="163" spans="1:8" ht="12.75">
      <c r="A163" s="36"/>
      <c r="B163" s="37" t="s">
        <v>292</v>
      </c>
      <c r="C163" s="38" t="s">
        <v>490</v>
      </c>
      <c r="D163" s="73"/>
      <c r="E163" s="74"/>
      <c r="F163" s="36"/>
      <c r="G163" s="67">
        <f>IF(OR(ISERROR(VLOOKUP($D163,'Scoring Model'!$A$6:$A$8,1,FALSE)),ISERROR(VLOOKUP($E163,'Scoring Model'!$A$11:$A$14,1,FALSE))),"",VLOOKUP($D163,'Scoring Model'!$A$6:$C$8,3,FALSE)*VLOOKUP($E163,'Scoring Model'!$A$11:$C$14,3,FALSE))</f>
      </c>
      <c r="H163" s="36"/>
    </row>
    <row r="164" spans="1:8" ht="25.5">
      <c r="A164" s="36"/>
      <c r="B164" s="37" t="s">
        <v>293</v>
      </c>
      <c r="C164" s="38" t="s">
        <v>491</v>
      </c>
      <c r="D164" s="73"/>
      <c r="E164" s="74"/>
      <c r="F164" s="36"/>
      <c r="G164" s="67">
        <f>IF(OR(ISERROR(VLOOKUP($D164,'Scoring Model'!$A$6:$A$8,1,FALSE)),ISERROR(VLOOKUP($E164,'Scoring Model'!$A$11:$A$14,1,FALSE))),"",VLOOKUP($D164,'Scoring Model'!$A$6:$C$8,3,FALSE)*VLOOKUP($E164,'Scoring Model'!$A$11:$C$14,3,FALSE))</f>
      </c>
      <c r="H164" s="36"/>
    </row>
    <row r="165" spans="1:8" ht="12.75">
      <c r="A165" s="36"/>
      <c r="B165" s="37" t="s">
        <v>294</v>
      </c>
      <c r="C165" s="38" t="s">
        <v>492</v>
      </c>
      <c r="D165" s="73"/>
      <c r="E165" s="74"/>
      <c r="F165" s="36"/>
      <c r="G165" s="67">
        <f>IF(OR(ISERROR(VLOOKUP($D165,'Scoring Model'!$A$6:$A$8,1,FALSE)),ISERROR(VLOOKUP($E165,'Scoring Model'!$A$11:$A$14,1,FALSE))),"",VLOOKUP($D165,'Scoring Model'!$A$6:$C$8,3,FALSE)*VLOOKUP($E165,'Scoring Model'!$A$11:$C$14,3,FALSE))</f>
      </c>
      <c r="H165" s="36"/>
    </row>
    <row r="166" spans="1:8" ht="38.25">
      <c r="A166" s="36"/>
      <c r="B166" s="37" t="s">
        <v>295</v>
      </c>
      <c r="C166" s="47" t="s">
        <v>493</v>
      </c>
      <c r="D166" s="73"/>
      <c r="E166" s="74"/>
      <c r="F166" s="36"/>
      <c r="G166" s="67">
        <f>IF(OR(ISERROR(VLOOKUP($D166,'Scoring Model'!$A$6:$A$8,1,FALSE)),ISERROR(VLOOKUP($E166,'Scoring Model'!$A$11:$A$14,1,FALSE))),"",VLOOKUP($D166,'Scoring Model'!$A$6:$C$8,3,FALSE)*VLOOKUP($E166,'Scoring Model'!$A$11:$C$14,3,FALSE))</f>
      </c>
      <c r="H166" s="36"/>
    </row>
    <row r="167" spans="1:8" ht="25.5">
      <c r="A167" s="36"/>
      <c r="B167" s="37" t="s">
        <v>353</v>
      </c>
      <c r="C167" s="47" t="s">
        <v>494</v>
      </c>
      <c r="D167" s="73"/>
      <c r="E167" s="74"/>
      <c r="F167" s="36"/>
      <c r="G167" s="67">
        <f>IF(OR(ISERROR(VLOOKUP($D167,'Scoring Model'!$A$6:$A$8,1,FALSE)),ISERROR(VLOOKUP($E167,'Scoring Model'!$A$11:$A$14,1,FALSE))),"",VLOOKUP($D167,'Scoring Model'!$A$6:$C$8,3,FALSE)*VLOOKUP($E167,'Scoring Model'!$A$11:$C$14,3,FALSE))</f>
      </c>
      <c r="H167" s="36"/>
    </row>
    <row r="168" spans="1:8" s="53" customFormat="1" ht="15.75">
      <c r="A168" s="54"/>
      <c r="B168" s="55" t="s">
        <v>138</v>
      </c>
      <c r="C168" s="52" t="s">
        <v>274</v>
      </c>
      <c r="D168" s="75"/>
      <c r="E168" s="76"/>
      <c r="F168" s="54"/>
      <c r="G168" s="66">
        <f>IF(OR(ISERROR(VLOOKUP($D168,'Scoring Model'!$A$6:$A$8,1,FALSE)),ISERROR(VLOOKUP($E168,'Scoring Model'!$A$11:$A$14,1,FALSE))),"",VLOOKUP($D168,'Scoring Model'!$A$6:$C$8,3,FALSE)*VLOOKUP($E168,'Scoring Model'!$A$11:$C$14,3,FALSE))</f>
      </c>
      <c r="H168" s="54"/>
    </row>
    <row r="169" spans="1:8" ht="12.75">
      <c r="A169" s="36"/>
      <c r="B169" s="37" t="s">
        <v>296</v>
      </c>
      <c r="C169" s="38" t="s">
        <v>495</v>
      </c>
      <c r="D169" s="73"/>
      <c r="E169" s="74"/>
      <c r="F169" s="36"/>
      <c r="G169" s="67">
        <f>IF(OR(ISERROR(VLOOKUP($D169,'Scoring Model'!$A$6:$A$8,1,FALSE)),ISERROR(VLOOKUP($E169,'Scoring Model'!$A$11:$A$14,1,FALSE))),"",VLOOKUP($D169,'Scoring Model'!$A$6:$C$8,3,FALSE)*VLOOKUP($E169,'Scoring Model'!$A$11:$C$14,3,FALSE))</f>
      </c>
      <c r="H169" s="36"/>
    </row>
    <row r="170" spans="1:8" ht="25.5">
      <c r="A170" s="36"/>
      <c r="B170" s="37" t="s">
        <v>297</v>
      </c>
      <c r="C170" s="47" t="s">
        <v>496</v>
      </c>
      <c r="D170" s="73"/>
      <c r="E170" s="74"/>
      <c r="F170" s="36"/>
      <c r="G170" s="67">
        <f>IF(OR(ISERROR(VLOOKUP($D170,'Scoring Model'!$A$6:$A$8,1,FALSE)),ISERROR(VLOOKUP($E170,'Scoring Model'!$A$11:$A$14,1,FALSE))),"",VLOOKUP($D170,'Scoring Model'!$A$6:$C$8,3,FALSE)*VLOOKUP($E170,'Scoring Model'!$A$11:$C$14,3,FALSE))</f>
      </c>
      <c r="H170" s="36"/>
    </row>
    <row r="171" spans="1:8" ht="12.75">
      <c r="A171" s="36"/>
      <c r="B171" s="37" t="s">
        <v>298</v>
      </c>
      <c r="C171" s="38" t="s">
        <v>497</v>
      </c>
      <c r="D171" s="73"/>
      <c r="E171" s="74"/>
      <c r="F171" s="36"/>
      <c r="G171" s="67">
        <f>IF(OR(ISERROR(VLOOKUP($D171,'Scoring Model'!$A$6:$A$8,1,FALSE)),ISERROR(VLOOKUP($E171,'Scoring Model'!$A$11:$A$14,1,FALSE))),"",VLOOKUP($D171,'Scoring Model'!$A$6:$C$8,3,FALSE)*VLOOKUP($E171,'Scoring Model'!$A$11:$C$14,3,FALSE))</f>
      </c>
      <c r="H171" s="36"/>
    </row>
    <row r="172" spans="1:8" ht="12.75">
      <c r="A172" s="36"/>
      <c r="B172" s="37" t="s">
        <v>299</v>
      </c>
      <c r="C172" s="38" t="s">
        <v>498</v>
      </c>
      <c r="D172" s="73"/>
      <c r="E172" s="74"/>
      <c r="F172" s="36"/>
      <c r="G172" s="67">
        <f>IF(OR(ISERROR(VLOOKUP($D172,'Scoring Model'!$A$6:$A$8,1,FALSE)),ISERROR(VLOOKUP($E172,'Scoring Model'!$A$11:$A$14,1,FALSE))),"",VLOOKUP($D172,'Scoring Model'!$A$6:$C$8,3,FALSE)*VLOOKUP($E172,'Scoring Model'!$A$11:$C$14,3,FALSE))</f>
      </c>
      <c r="H172" s="36"/>
    </row>
    <row r="173" spans="1:8" ht="12.75">
      <c r="A173" s="36"/>
      <c r="B173" s="38"/>
      <c r="C173" s="38"/>
      <c r="D173" s="73"/>
      <c r="E173" s="74"/>
      <c r="F173" s="36"/>
      <c r="G173" s="67">
        <f>IF(OR(ISERROR(VLOOKUP($D173,'Scoring Model'!$A$6:$A$8,1,FALSE)),ISERROR(VLOOKUP($E173,'Scoring Model'!$A$11:$A$14,1,FALSE))),"",VLOOKUP($D173,'Scoring Model'!$A$6:$C$8,3,FALSE)*VLOOKUP($E173,'Scoring Model'!$A$11:$C$14,3,FALSE))</f>
      </c>
      <c r="H173" s="36"/>
    </row>
    <row r="174" spans="1:8" s="49" customFormat="1" ht="18">
      <c r="A174" s="48">
        <v>10</v>
      </c>
      <c r="B174" s="48" t="s">
        <v>300</v>
      </c>
      <c r="C174" s="56"/>
      <c r="D174" s="77"/>
      <c r="E174" s="78"/>
      <c r="F174" s="57"/>
      <c r="G174" s="65">
        <f>IF(OR(ISERROR(VLOOKUP($D174,'Scoring Model'!$A$6:$A$8,1,FALSE)),ISERROR(VLOOKUP($E174,'Scoring Model'!$A$11:$A$14,1,FALSE))),"",VLOOKUP($D174,'Scoring Model'!$A$6:$C$8,3,FALSE)*VLOOKUP($E174,'Scoring Model'!$A$11:$C$14,3,FALSE))</f>
      </c>
      <c r="H174" s="57"/>
    </row>
    <row r="175" spans="1:8" s="53" customFormat="1" ht="31.5">
      <c r="A175" s="54"/>
      <c r="B175" s="55" t="s">
        <v>139</v>
      </c>
      <c r="C175" s="52" t="s">
        <v>301</v>
      </c>
      <c r="D175" s="75"/>
      <c r="E175" s="76"/>
      <c r="F175" s="54"/>
      <c r="G175" s="66">
        <f>IF(OR(ISERROR(VLOOKUP($D175,'Scoring Model'!$A$6:$A$8,1,FALSE)),ISERROR(VLOOKUP($E175,'Scoring Model'!$A$11:$A$14,1,FALSE))),"",VLOOKUP($D175,'Scoring Model'!$A$6:$C$8,3,FALSE)*VLOOKUP($E175,'Scoring Model'!$A$11:$C$14,3,FALSE))</f>
      </c>
      <c r="H175" s="54"/>
    </row>
    <row r="176" spans="1:8" ht="25.5">
      <c r="A176" s="36"/>
      <c r="B176" s="37" t="s">
        <v>303</v>
      </c>
      <c r="C176" s="38" t="s">
        <v>499</v>
      </c>
      <c r="D176" s="73"/>
      <c r="E176" s="74"/>
      <c r="F176" s="36"/>
      <c r="G176" s="67">
        <f>IF(OR(ISERROR(VLOOKUP($D176,'Scoring Model'!$A$6:$A$8,1,FALSE)),ISERROR(VLOOKUP($E176,'Scoring Model'!$A$11:$A$14,1,FALSE))),"",VLOOKUP($D176,'Scoring Model'!$A$6:$C$8,3,FALSE)*VLOOKUP($E176,'Scoring Model'!$A$11:$C$14,3,FALSE))</f>
      </c>
      <c r="H176" s="36"/>
    </row>
    <row r="177" spans="1:8" ht="63.75">
      <c r="A177" s="36"/>
      <c r="B177" s="37" t="s">
        <v>304</v>
      </c>
      <c r="C177" s="38" t="s">
        <v>500</v>
      </c>
      <c r="D177" s="73"/>
      <c r="E177" s="74"/>
      <c r="F177" s="36"/>
      <c r="G177" s="67">
        <f>IF(OR(ISERROR(VLOOKUP($D177,'Scoring Model'!$A$6:$A$8,1,FALSE)),ISERROR(VLOOKUP($E177,'Scoring Model'!$A$11:$A$14,1,FALSE))),"",VLOOKUP($D177,'Scoring Model'!$A$6:$C$8,3,FALSE)*VLOOKUP($E177,'Scoring Model'!$A$11:$C$14,3,FALSE))</f>
      </c>
      <c r="H177" s="36"/>
    </row>
    <row r="178" spans="1:8" s="53" customFormat="1" ht="31.5">
      <c r="A178" s="54"/>
      <c r="B178" s="55" t="s">
        <v>140</v>
      </c>
      <c r="C178" s="52" t="s">
        <v>302</v>
      </c>
      <c r="D178" s="75"/>
      <c r="E178" s="76"/>
      <c r="F178" s="54"/>
      <c r="G178" s="66">
        <f>IF(OR(ISERROR(VLOOKUP($D178,'Scoring Model'!$A$6:$A$8,1,FALSE)),ISERROR(VLOOKUP($E178,'Scoring Model'!$A$11:$A$14,1,FALSE))),"",VLOOKUP($D178,'Scoring Model'!$A$6:$C$8,3,FALSE)*VLOOKUP($E178,'Scoring Model'!$A$11:$C$14,3,FALSE))</f>
      </c>
      <c r="H178" s="54"/>
    </row>
    <row r="179" spans="1:8" ht="25.5">
      <c r="A179" s="36"/>
      <c r="B179" s="37" t="s">
        <v>305</v>
      </c>
      <c r="C179" s="38" t="s">
        <v>501</v>
      </c>
      <c r="D179" s="73"/>
      <c r="E179" s="74"/>
      <c r="F179" s="36"/>
      <c r="G179" s="67">
        <f>IF(OR(ISERROR(VLOOKUP($D179,'Scoring Model'!$A$6:$A$8,1,FALSE)),ISERROR(VLOOKUP($E179,'Scoring Model'!$A$11:$A$14,1,FALSE))),"",VLOOKUP($D179,'Scoring Model'!$A$6:$C$8,3,FALSE)*VLOOKUP($E179,'Scoring Model'!$A$11:$C$14,3,FALSE))</f>
      </c>
      <c r="H179" s="36"/>
    </row>
    <row r="180" spans="1:8" ht="25.5">
      <c r="A180" s="36"/>
      <c r="B180" s="37" t="s">
        <v>306</v>
      </c>
      <c r="C180" s="38" t="s">
        <v>502</v>
      </c>
      <c r="D180" s="73"/>
      <c r="E180" s="74"/>
      <c r="F180" s="36"/>
      <c r="G180" s="67">
        <f>IF(OR(ISERROR(VLOOKUP($D180,'Scoring Model'!$A$6:$A$8,1,FALSE)),ISERROR(VLOOKUP($E180,'Scoring Model'!$A$11:$A$14,1,FALSE))),"",VLOOKUP($D180,'Scoring Model'!$A$6:$C$8,3,FALSE)*VLOOKUP($E180,'Scoring Model'!$A$11:$C$14,3,FALSE))</f>
      </c>
      <c r="H180" s="36"/>
    </row>
    <row r="181" spans="1:8" ht="25.5">
      <c r="A181" s="36"/>
      <c r="B181" s="37" t="s">
        <v>307</v>
      </c>
      <c r="C181" s="38" t="s">
        <v>503</v>
      </c>
      <c r="D181" s="73"/>
      <c r="E181" s="74"/>
      <c r="F181" s="36"/>
      <c r="G181" s="67">
        <f>IF(OR(ISERROR(VLOOKUP($D181,'Scoring Model'!$A$6:$A$8,1,FALSE)),ISERROR(VLOOKUP($E181,'Scoring Model'!$A$11:$A$14,1,FALSE))),"",VLOOKUP($D181,'Scoring Model'!$A$6:$C$8,3,FALSE)*VLOOKUP($E181,'Scoring Model'!$A$11:$C$14,3,FALSE))</f>
      </c>
      <c r="H181" s="36"/>
    </row>
    <row r="182" spans="1:8" s="53" customFormat="1" ht="31.5">
      <c r="A182" s="54"/>
      <c r="B182" s="55" t="s">
        <v>141</v>
      </c>
      <c r="C182" s="52" t="s">
        <v>274</v>
      </c>
      <c r="D182" s="75"/>
      <c r="E182" s="76"/>
      <c r="F182" s="54"/>
      <c r="G182" s="66">
        <f>IF(OR(ISERROR(VLOOKUP($D182,'Scoring Model'!$A$6:$A$8,1,FALSE)),ISERROR(VLOOKUP($E182,'Scoring Model'!$A$11:$A$14,1,FALSE))),"",VLOOKUP($D182,'Scoring Model'!$A$6:$C$8,3,FALSE)*VLOOKUP($E182,'Scoring Model'!$A$11:$C$14,3,FALSE))</f>
      </c>
      <c r="H182" s="54"/>
    </row>
    <row r="183" spans="1:8" ht="25.5">
      <c r="A183" s="36"/>
      <c r="B183" s="37" t="s">
        <v>308</v>
      </c>
      <c r="C183" s="38" t="s">
        <v>504</v>
      </c>
      <c r="D183" s="73"/>
      <c r="E183" s="74"/>
      <c r="F183" s="36"/>
      <c r="G183" s="67">
        <f>IF(OR(ISERROR(VLOOKUP($D183,'Scoring Model'!$A$6:$A$8,1,FALSE)),ISERROR(VLOOKUP($E183,'Scoring Model'!$A$11:$A$14,1,FALSE))),"",VLOOKUP($D183,'Scoring Model'!$A$6:$C$8,3,FALSE)*VLOOKUP($E183,'Scoring Model'!$A$11:$C$14,3,FALSE))</f>
      </c>
      <c r="H183" s="36"/>
    </row>
    <row r="184" spans="1:8" ht="25.5">
      <c r="A184" s="36"/>
      <c r="B184" s="37" t="s">
        <v>309</v>
      </c>
      <c r="C184" s="38" t="s">
        <v>505</v>
      </c>
      <c r="D184" s="73"/>
      <c r="E184" s="74"/>
      <c r="F184" s="36"/>
      <c r="G184" s="67">
        <f>IF(OR(ISERROR(VLOOKUP($D184,'Scoring Model'!$A$6:$A$8,1,FALSE)),ISERROR(VLOOKUP($E184,'Scoring Model'!$A$11:$A$14,1,FALSE))),"",VLOOKUP($D184,'Scoring Model'!$A$6:$C$8,3,FALSE)*VLOOKUP($E184,'Scoring Model'!$A$11:$C$14,3,FALSE))</f>
      </c>
      <c r="H184" s="36"/>
    </row>
    <row r="185" spans="1:8" ht="12.75">
      <c r="A185" s="36"/>
      <c r="B185" s="40"/>
      <c r="C185" s="38"/>
      <c r="D185" s="73"/>
      <c r="E185" s="74"/>
      <c r="F185" s="36"/>
      <c r="G185" s="67">
        <f>IF(OR(ISERROR(VLOOKUP($D185,'Scoring Model'!$A$6:$A$8,1,FALSE)),ISERROR(VLOOKUP($E185,'Scoring Model'!$A$11:$A$14,1,FALSE))),"",VLOOKUP($D185,'Scoring Model'!$A$6:$C$8,3,FALSE)*VLOOKUP($E185,'Scoring Model'!$A$11:$C$14,3,FALSE))</f>
      </c>
      <c r="H185" s="36"/>
    </row>
    <row r="186" spans="1:8" s="49" customFormat="1" ht="18">
      <c r="A186" s="48">
        <v>11</v>
      </c>
      <c r="B186" s="48" t="s">
        <v>6</v>
      </c>
      <c r="C186" s="56"/>
      <c r="D186" s="77"/>
      <c r="E186" s="78"/>
      <c r="F186" s="57"/>
      <c r="G186" s="65">
        <f>IF(OR(ISERROR(VLOOKUP($D186,'Scoring Model'!$A$6:$A$8,1,FALSE)),ISERROR(VLOOKUP($E186,'Scoring Model'!$A$11:$A$14,1,FALSE))),"",VLOOKUP($D186,'Scoring Model'!$A$6:$C$8,3,FALSE)*VLOOKUP($E186,'Scoring Model'!$A$11:$C$14,3,FALSE))</f>
      </c>
      <c r="H186" s="57"/>
    </row>
    <row r="187" spans="1:8" s="53" customFormat="1" ht="31.5">
      <c r="A187" s="54"/>
      <c r="B187" s="55" t="s">
        <v>142</v>
      </c>
      <c r="C187" s="52" t="s">
        <v>310</v>
      </c>
      <c r="D187" s="75"/>
      <c r="E187" s="76"/>
      <c r="F187" s="54"/>
      <c r="G187" s="66">
        <f>IF(OR(ISERROR(VLOOKUP($D187,'Scoring Model'!$A$6:$A$8,1,FALSE)),ISERROR(VLOOKUP($E187,'Scoring Model'!$A$11:$A$14,1,FALSE))),"",VLOOKUP($D187,'Scoring Model'!$A$6:$C$8,3,FALSE)*VLOOKUP($E187,'Scoring Model'!$A$11:$C$14,3,FALSE))</f>
      </c>
      <c r="H187" s="54"/>
    </row>
    <row r="188" spans="1:8" ht="25.5">
      <c r="A188" s="36"/>
      <c r="B188" s="37" t="s">
        <v>314</v>
      </c>
      <c r="C188" s="38" t="s">
        <v>506</v>
      </c>
      <c r="D188" s="73"/>
      <c r="E188" s="74"/>
      <c r="F188" s="36"/>
      <c r="G188" s="67">
        <f>IF(OR(ISERROR(VLOOKUP($D188,'Scoring Model'!$A$6:$A$8,1,FALSE)),ISERROR(VLOOKUP($E188,'Scoring Model'!$A$11:$A$14,1,FALSE))),"",VLOOKUP($D188,'Scoring Model'!$A$6:$C$8,3,FALSE)*VLOOKUP($E188,'Scoring Model'!$A$11:$C$14,3,FALSE))</f>
      </c>
      <c r="H188" s="36"/>
    </row>
    <row r="189" spans="1:8" s="53" customFormat="1" ht="31.5">
      <c r="A189" s="54"/>
      <c r="B189" s="55" t="s">
        <v>143</v>
      </c>
      <c r="C189" s="52" t="s">
        <v>311</v>
      </c>
      <c r="D189" s="75"/>
      <c r="E189" s="76"/>
      <c r="F189" s="54"/>
      <c r="G189" s="66">
        <f>IF(OR(ISERROR(VLOOKUP($D189,'Scoring Model'!$A$6:$A$8,1,FALSE)),ISERROR(VLOOKUP($E189,'Scoring Model'!$A$11:$A$14,1,FALSE))),"",VLOOKUP($D189,'Scoring Model'!$A$6:$C$8,3,FALSE)*VLOOKUP($E189,'Scoring Model'!$A$11:$C$14,3,FALSE))</f>
      </c>
      <c r="H189" s="54"/>
    </row>
    <row r="190" spans="1:8" ht="38.25">
      <c r="A190" s="36"/>
      <c r="B190" s="37" t="s">
        <v>315</v>
      </c>
      <c r="C190" s="38" t="s">
        <v>507</v>
      </c>
      <c r="D190" s="73"/>
      <c r="E190" s="74"/>
      <c r="F190" s="36"/>
      <c r="G190" s="67">
        <f>IF(OR(ISERROR(VLOOKUP($D190,'Scoring Model'!$A$6:$A$8,1,FALSE)),ISERROR(VLOOKUP($E190,'Scoring Model'!$A$11:$A$14,1,FALSE))),"",VLOOKUP($D190,'Scoring Model'!$A$6:$C$8,3,FALSE)*VLOOKUP($E190,'Scoring Model'!$A$11:$C$14,3,FALSE))</f>
      </c>
      <c r="H190" s="36"/>
    </row>
    <row r="191" spans="1:8" ht="38.25">
      <c r="A191" s="36"/>
      <c r="B191" s="37" t="s">
        <v>316</v>
      </c>
      <c r="C191" s="38" t="s">
        <v>508</v>
      </c>
      <c r="D191" s="73"/>
      <c r="E191" s="74"/>
      <c r="F191" s="36"/>
      <c r="G191" s="67">
        <f>IF(OR(ISERROR(VLOOKUP($D191,'Scoring Model'!$A$6:$A$8,1,FALSE)),ISERROR(VLOOKUP($E191,'Scoring Model'!$A$11:$A$14,1,FALSE))),"",VLOOKUP($D191,'Scoring Model'!$A$6:$C$8,3,FALSE)*VLOOKUP($E191,'Scoring Model'!$A$11:$C$14,3,FALSE))</f>
      </c>
      <c r="H191" s="36"/>
    </row>
    <row r="192" spans="1:8" s="53" customFormat="1" ht="31.5">
      <c r="A192" s="54"/>
      <c r="B192" s="55" t="s">
        <v>144</v>
      </c>
      <c r="C192" s="52" t="s">
        <v>312</v>
      </c>
      <c r="D192" s="75"/>
      <c r="E192" s="76"/>
      <c r="F192" s="54"/>
      <c r="G192" s="66">
        <f>IF(OR(ISERROR(VLOOKUP($D192,'Scoring Model'!$A$6:$A$8,1,FALSE)),ISERROR(VLOOKUP($E192,'Scoring Model'!$A$11:$A$14,1,FALSE))),"",VLOOKUP($D192,'Scoring Model'!$A$6:$C$8,3,FALSE)*VLOOKUP($E192,'Scoring Model'!$A$11:$C$14,3,FALSE))</f>
      </c>
      <c r="H192" s="54"/>
    </row>
    <row r="193" spans="1:8" ht="38.25">
      <c r="A193" s="36"/>
      <c r="B193" s="37" t="s">
        <v>317</v>
      </c>
      <c r="C193" s="38" t="s">
        <v>509</v>
      </c>
      <c r="D193" s="73"/>
      <c r="E193" s="74"/>
      <c r="F193" s="36"/>
      <c r="G193" s="67">
        <f>IF(OR(ISERROR(VLOOKUP($D193,'Scoring Model'!$A$6:$A$8,1,FALSE)),ISERROR(VLOOKUP($E193,'Scoring Model'!$A$11:$A$14,1,FALSE))),"",VLOOKUP($D193,'Scoring Model'!$A$6:$C$8,3,FALSE)*VLOOKUP($E193,'Scoring Model'!$A$11:$C$14,3,FALSE))</f>
      </c>
      <c r="H193" s="36"/>
    </row>
    <row r="194" spans="1:8" ht="25.5">
      <c r="A194" s="36"/>
      <c r="B194" s="37" t="s">
        <v>318</v>
      </c>
      <c r="C194" s="38" t="s">
        <v>510</v>
      </c>
      <c r="D194" s="73"/>
      <c r="E194" s="74"/>
      <c r="F194" s="36"/>
      <c r="G194" s="67">
        <f>IF(OR(ISERROR(VLOOKUP($D194,'Scoring Model'!$A$6:$A$8,1,FALSE)),ISERROR(VLOOKUP($E194,'Scoring Model'!$A$11:$A$14,1,FALSE))),"",VLOOKUP($D194,'Scoring Model'!$A$6:$C$8,3,FALSE)*VLOOKUP($E194,'Scoring Model'!$A$11:$C$14,3,FALSE))</f>
      </c>
      <c r="H194" s="36"/>
    </row>
    <row r="195" spans="1:8" s="53" customFormat="1" ht="31.5">
      <c r="A195" s="54"/>
      <c r="B195" s="55" t="s">
        <v>145</v>
      </c>
      <c r="C195" s="52" t="s">
        <v>313</v>
      </c>
      <c r="D195" s="75"/>
      <c r="E195" s="76"/>
      <c r="F195" s="54"/>
      <c r="G195" s="66">
        <f>IF(OR(ISERROR(VLOOKUP($D195,'Scoring Model'!$A$6:$A$8,1,FALSE)),ISERROR(VLOOKUP($E195,'Scoring Model'!$A$11:$A$14,1,FALSE))),"",VLOOKUP($D195,'Scoring Model'!$A$6:$C$8,3,FALSE)*VLOOKUP($E195,'Scoring Model'!$A$11:$C$14,3,FALSE))</f>
      </c>
      <c r="H195" s="54"/>
    </row>
    <row r="196" spans="1:8" ht="38.25">
      <c r="A196" s="36"/>
      <c r="B196" s="37" t="s">
        <v>319</v>
      </c>
      <c r="C196" s="38" t="s">
        <v>511</v>
      </c>
      <c r="D196" s="73"/>
      <c r="E196" s="74"/>
      <c r="F196" s="36"/>
      <c r="G196" s="67">
        <f>IF(OR(ISERROR(VLOOKUP($D196,'Scoring Model'!$A$6:$A$8,1,FALSE)),ISERROR(VLOOKUP($E196,'Scoring Model'!$A$11:$A$14,1,FALSE))),"",VLOOKUP($D196,'Scoring Model'!$A$6:$C$8,3,FALSE)*VLOOKUP($E196,'Scoring Model'!$A$11:$C$14,3,FALSE))</f>
      </c>
      <c r="H196" s="36"/>
    </row>
    <row r="197" spans="1:8" ht="12.75">
      <c r="A197" s="36"/>
      <c r="B197" s="38"/>
      <c r="C197" s="38"/>
      <c r="D197" s="73"/>
      <c r="E197" s="74"/>
      <c r="F197" s="36"/>
      <c r="G197" s="67">
        <f>IF(OR(ISERROR(VLOOKUP($D197,'Scoring Model'!$A$6:$A$8,1,FALSE)),ISERROR(VLOOKUP($E197,'Scoring Model'!$A$11:$A$14,1,FALSE))),"",VLOOKUP($D197,'Scoring Model'!$A$6:$C$8,3,FALSE)*VLOOKUP($E197,'Scoring Model'!$A$11:$C$14,3,FALSE))</f>
      </c>
      <c r="H197" s="36"/>
    </row>
    <row r="198" spans="1:8" s="49" customFormat="1" ht="18">
      <c r="A198" s="48">
        <v>12</v>
      </c>
      <c r="B198" s="48" t="s">
        <v>94</v>
      </c>
      <c r="C198" s="56"/>
      <c r="D198" s="77"/>
      <c r="E198" s="78"/>
      <c r="F198" s="57"/>
      <c r="G198" s="65">
        <f>IF(OR(ISERROR(VLOOKUP($D198,'Scoring Model'!$A$6:$A$8,1,FALSE)),ISERROR(VLOOKUP($E198,'Scoring Model'!$A$11:$A$14,1,FALSE))),"",VLOOKUP($D198,'Scoring Model'!$A$6:$C$8,3,FALSE)*VLOOKUP($E198,'Scoring Model'!$A$11:$C$14,3,FALSE))</f>
      </c>
      <c r="H198" s="57"/>
    </row>
    <row r="199" spans="1:8" s="53" customFormat="1" ht="31.5">
      <c r="A199" s="54"/>
      <c r="B199" s="55" t="s">
        <v>146</v>
      </c>
      <c r="C199" s="50" t="s">
        <v>95</v>
      </c>
      <c r="D199" s="75"/>
      <c r="E199" s="76"/>
      <c r="F199" s="54"/>
      <c r="G199" s="66">
        <f>IF(OR(ISERROR(VLOOKUP($D199,'Scoring Model'!$A$6:$A$8,1,FALSE)),ISERROR(VLOOKUP($E199,'Scoring Model'!$A$11:$A$14,1,FALSE))),"",VLOOKUP($D199,'Scoring Model'!$A$6:$C$8,3,FALSE)*VLOOKUP($E199,'Scoring Model'!$A$11:$C$14,3,FALSE))</f>
      </c>
      <c r="H199" s="54"/>
    </row>
    <row r="200" spans="1:8" ht="127.5">
      <c r="A200" s="36"/>
      <c r="B200" s="37" t="s">
        <v>320</v>
      </c>
      <c r="C200" s="38" t="s">
        <v>512</v>
      </c>
      <c r="D200" s="73"/>
      <c r="E200" s="74"/>
      <c r="F200" s="36"/>
      <c r="G200" s="67">
        <f>IF(OR(ISERROR(VLOOKUP($D200,'Scoring Model'!$A$6:$A$8,1,FALSE)),ISERROR(VLOOKUP($E200,'Scoring Model'!$A$11:$A$14,1,FALSE))),"",VLOOKUP($D200,'Scoring Model'!$A$6:$C$8,3,FALSE)*VLOOKUP($E200,'Scoring Model'!$A$11:$C$14,3,FALSE))</f>
      </c>
      <c r="H200" s="36"/>
    </row>
    <row r="201" spans="1:8" s="53" customFormat="1" ht="31.5">
      <c r="A201" s="54"/>
      <c r="B201" s="55" t="s">
        <v>147</v>
      </c>
      <c r="C201" s="52" t="s">
        <v>5</v>
      </c>
      <c r="D201" s="75"/>
      <c r="E201" s="76"/>
      <c r="F201" s="54"/>
      <c r="G201" s="66">
        <f>IF(OR(ISERROR(VLOOKUP($D201,'Scoring Model'!$A$6:$A$8,1,FALSE)),ISERROR(VLOOKUP($E201,'Scoring Model'!$A$11:$A$14,1,FALSE))),"",VLOOKUP($D201,'Scoring Model'!$A$6:$C$8,3,FALSE)*VLOOKUP($E201,'Scoring Model'!$A$11:$C$14,3,FALSE))</f>
      </c>
      <c r="H201" s="54"/>
    </row>
    <row r="202" spans="1:8" ht="25.5">
      <c r="A202" s="36"/>
      <c r="B202" s="37" t="s">
        <v>321</v>
      </c>
      <c r="C202" s="38" t="s">
        <v>513</v>
      </c>
      <c r="D202" s="73"/>
      <c r="E202" s="74"/>
      <c r="F202" s="36"/>
      <c r="G202" s="67">
        <f>IF(OR(ISERROR(VLOOKUP($D202,'Scoring Model'!$A$6:$A$8,1,FALSE)),ISERROR(VLOOKUP($E202,'Scoring Model'!$A$11:$A$14,1,FALSE))),"",VLOOKUP($D202,'Scoring Model'!$A$6:$C$8,3,FALSE)*VLOOKUP($E202,'Scoring Model'!$A$11:$C$14,3,FALSE))</f>
      </c>
      <c r="H202" s="36"/>
    </row>
    <row r="203" spans="1:8" ht="25.5">
      <c r="A203" s="36"/>
      <c r="B203" s="37" t="s">
        <v>322</v>
      </c>
      <c r="C203" s="38" t="s">
        <v>514</v>
      </c>
      <c r="D203" s="73"/>
      <c r="E203" s="74"/>
      <c r="F203" s="36"/>
      <c r="G203" s="67">
        <f>IF(OR(ISERROR(VLOOKUP($D203,'Scoring Model'!$A$6:$A$8,1,FALSE)),ISERROR(VLOOKUP($E203,'Scoring Model'!$A$11:$A$14,1,FALSE))),"",VLOOKUP($D203,'Scoring Model'!$A$6:$C$8,3,FALSE)*VLOOKUP($E203,'Scoring Model'!$A$11:$C$14,3,FALSE))</f>
      </c>
      <c r="H203" s="36"/>
    </row>
    <row r="204" spans="1:8" ht="25.5">
      <c r="A204" s="36"/>
      <c r="B204" s="37" t="s">
        <v>323</v>
      </c>
      <c r="C204" s="38" t="s">
        <v>515</v>
      </c>
      <c r="D204" s="73"/>
      <c r="E204" s="74"/>
      <c r="F204" s="36"/>
      <c r="G204" s="67">
        <f>IF(OR(ISERROR(VLOOKUP($D204,'Scoring Model'!$A$6:$A$8,1,FALSE)),ISERROR(VLOOKUP($E204,'Scoring Model'!$A$11:$A$14,1,FALSE))),"",VLOOKUP($D204,'Scoring Model'!$A$6:$C$8,3,FALSE)*VLOOKUP($E204,'Scoring Model'!$A$11:$C$14,3,FALSE))</f>
      </c>
      <c r="H204" s="36"/>
    </row>
    <row r="205" spans="1:8" ht="38.25">
      <c r="A205" s="36"/>
      <c r="B205" s="37" t="s">
        <v>324</v>
      </c>
      <c r="C205" s="38" t="s">
        <v>516</v>
      </c>
      <c r="D205" s="73"/>
      <c r="E205" s="74"/>
      <c r="F205" s="36"/>
      <c r="G205" s="67">
        <f>IF(OR(ISERROR(VLOOKUP($D205,'Scoring Model'!$A$6:$A$8,1,FALSE)),ISERROR(VLOOKUP($E205,'Scoring Model'!$A$11:$A$14,1,FALSE))),"",VLOOKUP($D205,'Scoring Model'!$A$6:$C$8,3,FALSE)*VLOOKUP($E205,'Scoring Model'!$A$11:$C$14,3,FALSE))</f>
      </c>
      <c r="H205" s="36"/>
    </row>
    <row r="206" spans="1:8" ht="25.5">
      <c r="A206" s="36"/>
      <c r="B206" s="37" t="s">
        <v>325</v>
      </c>
      <c r="C206" s="38" t="s">
        <v>517</v>
      </c>
      <c r="D206" s="73"/>
      <c r="E206" s="74"/>
      <c r="F206" s="36"/>
      <c r="G206" s="67">
        <f>IF(OR(ISERROR(VLOOKUP($D206,'Scoring Model'!$A$6:$A$8,1,FALSE)),ISERROR(VLOOKUP($E206,'Scoring Model'!$A$11:$A$14,1,FALSE))),"",VLOOKUP($D206,'Scoring Model'!$A$6:$C$8,3,FALSE)*VLOOKUP($E206,'Scoring Model'!$A$11:$C$14,3,FALSE))</f>
      </c>
      <c r="H206" s="36"/>
    </row>
    <row r="207" spans="1:8" ht="25.5">
      <c r="A207" s="36"/>
      <c r="B207" s="37" t="s">
        <v>326</v>
      </c>
      <c r="C207" s="38" t="s">
        <v>518</v>
      </c>
      <c r="D207" s="73"/>
      <c r="E207" s="74"/>
      <c r="F207" s="36"/>
      <c r="G207" s="67">
        <f>IF(OR(ISERROR(VLOOKUP($D207,'Scoring Model'!$A$6:$A$8,1,FALSE)),ISERROR(VLOOKUP($E207,'Scoring Model'!$A$11:$A$14,1,FALSE))),"",VLOOKUP($D207,'Scoring Model'!$A$6:$C$8,3,FALSE)*VLOOKUP($E207,'Scoring Model'!$A$11:$C$14,3,FALSE))</f>
      </c>
      <c r="H207" s="36"/>
    </row>
    <row r="208" spans="1:8" ht="25.5">
      <c r="A208" s="36"/>
      <c r="B208" s="37" t="s">
        <v>327</v>
      </c>
      <c r="C208" s="38" t="s">
        <v>519</v>
      </c>
      <c r="D208" s="73"/>
      <c r="E208" s="74"/>
      <c r="F208" s="36"/>
      <c r="G208" s="67">
        <f>IF(OR(ISERROR(VLOOKUP($D208,'Scoring Model'!$A$6:$A$8,1,FALSE)),ISERROR(VLOOKUP($E208,'Scoring Model'!$A$11:$A$14,1,FALSE))),"",VLOOKUP($D208,'Scoring Model'!$A$6:$C$8,3,FALSE)*VLOOKUP($E208,'Scoring Model'!$A$11:$C$14,3,FALSE))</f>
      </c>
      <c r="H208" s="36"/>
    </row>
    <row r="209" spans="1:8" s="53" customFormat="1" ht="31.5">
      <c r="A209" s="54"/>
      <c r="B209" s="55" t="s">
        <v>148</v>
      </c>
      <c r="C209" s="52" t="s">
        <v>0</v>
      </c>
      <c r="D209" s="75"/>
      <c r="E209" s="76"/>
      <c r="F209" s="54"/>
      <c r="G209" s="66">
        <f>IF(OR(ISERROR(VLOOKUP($D209,'Scoring Model'!$A$6:$A$8,1,FALSE)),ISERROR(VLOOKUP($E209,'Scoring Model'!$A$11:$A$14,1,FALSE))),"",VLOOKUP($D209,'Scoring Model'!$A$6:$C$8,3,FALSE)*VLOOKUP($E209,'Scoring Model'!$A$11:$C$14,3,FALSE))</f>
      </c>
      <c r="H209" s="54"/>
    </row>
    <row r="210" spans="1:8" ht="127.5">
      <c r="A210" s="36"/>
      <c r="B210" s="37" t="s">
        <v>328</v>
      </c>
      <c r="C210" s="38" t="s">
        <v>520</v>
      </c>
      <c r="D210" s="73"/>
      <c r="E210" s="74"/>
      <c r="F210" s="36"/>
      <c r="G210" s="67">
        <f>IF(OR(ISERROR(VLOOKUP($D210,'Scoring Model'!$A$6:$A$8,1,FALSE)),ISERROR(VLOOKUP($E210,'Scoring Model'!$A$11:$A$14,1,FALSE))),"",VLOOKUP($D210,'Scoring Model'!$A$6:$C$8,3,FALSE)*VLOOKUP($E210,'Scoring Model'!$A$11:$C$14,3,FALSE))</f>
      </c>
      <c r="H210" s="36"/>
    </row>
    <row r="211" spans="1:8" ht="25.5">
      <c r="A211" s="36"/>
      <c r="B211" s="37" t="s">
        <v>329</v>
      </c>
      <c r="C211" s="38" t="s">
        <v>521</v>
      </c>
      <c r="D211" s="73"/>
      <c r="E211" s="74"/>
      <c r="F211" s="36"/>
      <c r="G211" s="67">
        <f>IF(OR(ISERROR(VLOOKUP($D211,'Scoring Model'!$A$6:$A$8,1,FALSE)),ISERROR(VLOOKUP($E211,'Scoring Model'!$A$11:$A$14,1,FALSE))),"",VLOOKUP($D211,'Scoring Model'!$A$6:$C$8,3,FALSE)*VLOOKUP($E211,'Scoring Model'!$A$11:$C$14,3,FALSE))</f>
      </c>
      <c r="H211" s="36"/>
    </row>
    <row r="212" spans="1:8" ht="25.5">
      <c r="A212" s="36"/>
      <c r="B212" s="37" t="s">
        <v>330</v>
      </c>
      <c r="C212" s="38" t="s">
        <v>522</v>
      </c>
      <c r="D212" s="73"/>
      <c r="E212" s="74"/>
      <c r="F212" s="36"/>
      <c r="G212" s="67">
        <f>IF(OR(ISERROR(VLOOKUP($D212,'Scoring Model'!$A$6:$A$8,1,FALSE)),ISERROR(VLOOKUP($E212,'Scoring Model'!$A$11:$A$14,1,FALSE))),"",VLOOKUP($D212,'Scoring Model'!$A$6:$C$8,3,FALSE)*VLOOKUP($E212,'Scoring Model'!$A$11:$C$14,3,FALSE))</f>
      </c>
      <c r="H212" s="36"/>
    </row>
    <row r="213" spans="1:8" ht="25.5">
      <c r="A213" s="36"/>
      <c r="B213" s="37" t="s">
        <v>331</v>
      </c>
      <c r="C213" s="38" t="s">
        <v>523</v>
      </c>
      <c r="D213" s="73"/>
      <c r="E213" s="74"/>
      <c r="F213" s="36"/>
      <c r="G213" s="67">
        <f>IF(OR(ISERROR(VLOOKUP($D213,'Scoring Model'!$A$6:$A$8,1,FALSE)),ISERROR(VLOOKUP($E213,'Scoring Model'!$A$11:$A$14,1,FALSE))),"",VLOOKUP($D213,'Scoring Model'!$A$6:$C$8,3,FALSE)*VLOOKUP($E213,'Scoring Model'!$A$11:$C$14,3,FALSE))</f>
      </c>
      <c r="H213" s="36"/>
    </row>
    <row r="214" spans="1:8" ht="25.5">
      <c r="A214" s="36"/>
      <c r="B214" s="37" t="s">
        <v>332</v>
      </c>
      <c r="C214" s="38" t="s">
        <v>524</v>
      </c>
      <c r="D214" s="73"/>
      <c r="E214" s="74"/>
      <c r="F214" s="36"/>
      <c r="G214" s="67">
        <f>IF(OR(ISERROR(VLOOKUP($D214,'Scoring Model'!$A$6:$A$8,1,FALSE)),ISERROR(VLOOKUP($E214,'Scoring Model'!$A$11:$A$14,1,FALSE))),"",VLOOKUP($D214,'Scoring Model'!$A$6:$C$8,3,FALSE)*VLOOKUP($E214,'Scoring Model'!$A$11:$C$14,3,FALSE))</f>
      </c>
      <c r="H214" s="36"/>
    </row>
    <row r="215" spans="1:8" ht="25.5">
      <c r="A215" s="36"/>
      <c r="B215" s="37" t="s">
        <v>333</v>
      </c>
      <c r="C215" s="38" t="s">
        <v>525</v>
      </c>
      <c r="D215" s="73"/>
      <c r="E215" s="74"/>
      <c r="F215" s="36"/>
      <c r="G215" s="67">
        <f>IF(OR(ISERROR(VLOOKUP($D215,'Scoring Model'!$A$6:$A$8,1,FALSE)),ISERROR(VLOOKUP($E215,'Scoring Model'!$A$11:$A$14,1,FALSE))),"",VLOOKUP($D215,'Scoring Model'!$A$6:$C$8,3,FALSE)*VLOOKUP($E215,'Scoring Model'!$A$11:$C$14,3,FALSE))</f>
      </c>
      <c r="H215" s="36"/>
    </row>
    <row r="216" spans="1:8" ht="51">
      <c r="A216" s="36"/>
      <c r="B216" s="37" t="s">
        <v>334</v>
      </c>
      <c r="C216" s="38" t="s">
        <v>526</v>
      </c>
      <c r="D216" s="73"/>
      <c r="E216" s="74"/>
      <c r="F216" s="36"/>
      <c r="G216" s="67">
        <f>IF(OR(ISERROR(VLOOKUP($D216,'Scoring Model'!$A$6:$A$8,1,FALSE)),ISERROR(VLOOKUP($E216,'Scoring Model'!$A$11:$A$14,1,FALSE))),"",VLOOKUP($D216,'Scoring Model'!$A$6:$C$8,3,FALSE)*VLOOKUP($E216,'Scoring Model'!$A$11:$C$14,3,FALSE))</f>
      </c>
      <c r="H216" s="36"/>
    </row>
    <row r="217" spans="1:8" ht="25.5">
      <c r="A217" s="36"/>
      <c r="B217" s="37" t="s">
        <v>335</v>
      </c>
      <c r="C217" s="38" t="s">
        <v>527</v>
      </c>
      <c r="D217" s="73"/>
      <c r="E217" s="74"/>
      <c r="F217" s="36"/>
      <c r="G217" s="67">
        <f>IF(OR(ISERROR(VLOOKUP($D217,'Scoring Model'!$A$6:$A$8,1,FALSE)),ISERROR(VLOOKUP($E217,'Scoring Model'!$A$11:$A$14,1,FALSE))),"",VLOOKUP($D217,'Scoring Model'!$A$6:$C$8,3,FALSE)*VLOOKUP($E217,'Scoring Model'!$A$11:$C$14,3,FALSE))</f>
      </c>
      <c r="H217" s="36"/>
    </row>
    <row r="218" spans="1:8" ht="38.25">
      <c r="A218" s="36"/>
      <c r="B218" s="37" t="s">
        <v>336</v>
      </c>
      <c r="C218" s="38" t="s">
        <v>528</v>
      </c>
      <c r="D218" s="73"/>
      <c r="E218" s="74"/>
      <c r="F218" s="36"/>
      <c r="G218" s="67">
        <f>IF(OR(ISERROR(VLOOKUP($D218,'Scoring Model'!$A$6:$A$8,1,FALSE)),ISERROR(VLOOKUP($E218,'Scoring Model'!$A$11:$A$14,1,FALSE))),"",VLOOKUP($D218,'Scoring Model'!$A$6:$C$8,3,FALSE)*VLOOKUP($E218,'Scoring Model'!$A$11:$C$14,3,FALSE))</f>
      </c>
      <c r="H218" s="36"/>
    </row>
    <row r="219" spans="1:8" s="53" customFormat="1" ht="31.5">
      <c r="A219" s="54"/>
      <c r="B219" s="55" t="s">
        <v>149</v>
      </c>
      <c r="C219" s="52" t="s">
        <v>1</v>
      </c>
      <c r="D219" s="75"/>
      <c r="E219" s="76"/>
      <c r="F219" s="54"/>
      <c r="G219" s="66">
        <f>IF(OR(ISERROR(VLOOKUP($D219,'Scoring Model'!$A$6:$A$8,1,FALSE)),ISERROR(VLOOKUP($E219,'Scoring Model'!$A$11:$A$14,1,FALSE))),"",VLOOKUP($D219,'Scoring Model'!$A$6:$C$8,3,FALSE)*VLOOKUP($E219,'Scoring Model'!$A$11:$C$14,3,FALSE))</f>
      </c>
      <c r="H219" s="54"/>
    </row>
    <row r="220" spans="1:8" ht="25.5">
      <c r="A220" s="36"/>
      <c r="B220" s="37" t="s">
        <v>337</v>
      </c>
      <c r="C220" s="38" t="s">
        <v>529</v>
      </c>
      <c r="D220" s="73"/>
      <c r="E220" s="74"/>
      <c r="F220" s="36"/>
      <c r="G220" s="67">
        <f>IF(OR(ISERROR(VLOOKUP($D220,'Scoring Model'!$A$6:$A$8,1,FALSE)),ISERROR(VLOOKUP($E220,'Scoring Model'!$A$11:$A$14,1,FALSE))),"",VLOOKUP($D220,'Scoring Model'!$A$6:$C$8,3,FALSE)*VLOOKUP($E220,'Scoring Model'!$A$11:$C$14,3,FALSE))</f>
      </c>
      <c r="H220" s="36"/>
    </row>
    <row r="221" spans="1:8" ht="25.5">
      <c r="A221" s="36"/>
      <c r="B221" s="37" t="s">
        <v>338</v>
      </c>
      <c r="C221" s="38" t="s">
        <v>530</v>
      </c>
      <c r="D221" s="73"/>
      <c r="E221" s="74"/>
      <c r="F221" s="36"/>
      <c r="G221" s="67">
        <f>IF(OR(ISERROR(VLOOKUP($D221,'Scoring Model'!$A$6:$A$8,1,FALSE)),ISERROR(VLOOKUP($E221,'Scoring Model'!$A$11:$A$14,1,FALSE))),"",VLOOKUP($D221,'Scoring Model'!$A$6:$C$8,3,FALSE)*VLOOKUP($E221,'Scoring Model'!$A$11:$C$14,3,FALSE))</f>
      </c>
      <c r="H221" s="36"/>
    </row>
    <row r="222" spans="1:8" ht="25.5">
      <c r="A222" s="36"/>
      <c r="B222" s="37" t="s">
        <v>339</v>
      </c>
      <c r="C222" s="38" t="s">
        <v>531</v>
      </c>
      <c r="D222" s="73"/>
      <c r="E222" s="74"/>
      <c r="F222" s="36"/>
      <c r="G222" s="67">
        <f>IF(OR(ISERROR(VLOOKUP($D222,'Scoring Model'!$A$6:$A$8,1,FALSE)),ISERROR(VLOOKUP($E222,'Scoring Model'!$A$11:$A$14,1,FALSE))),"",VLOOKUP($D222,'Scoring Model'!$A$6:$C$8,3,FALSE)*VLOOKUP($E222,'Scoring Model'!$A$11:$C$14,3,FALSE))</f>
      </c>
      <c r="H222" s="36"/>
    </row>
    <row r="223" spans="1:8" ht="12.75">
      <c r="A223" s="36"/>
      <c r="B223" s="37" t="s">
        <v>340</v>
      </c>
      <c r="C223" s="38" t="s">
        <v>532</v>
      </c>
      <c r="D223" s="73"/>
      <c r="E223" s="74"/>
      <c r="F223" s="36"/>
      <c r="G223" s="67">
        <f>IF(OR(ISERROR(VLOOKUP($D223,'Scoring Model'!$A$6:$A$8,1,FALSE)),ISERROR(VLOOKUP($E223,'Scoring Model'!$A$11:$A$14,1,FALSE))),"",VLOOKUP($D223,'Scoring Model'!$A$6:$C$8,3,FALSE)*VLOOKUP($E223,'Scoring Model'!$A$11:$C$14,3,FALSE))</f>
      </c>
      <c r="H223" s="36"/>
    </row>
    <row r="224" spans="1:8" ht="38.25">
      <c r="A224" s="36"/>
      <c r="B224" s="37" t="s">
        <v>341</v>
      </c>
      <c r="C224" s="38" t="s">
        <v>533</v>
      </c>
      <c r="D224" s="73"/>
      <c r="E224" s="74"/>
      <c r="F224" s="36"/>
      <c r="G224" s="67">
        <f>IF(OR(ISERROR(VLOOKUP($D224,'Scoring Model'!$A$6:$A$8,1,FALSE)),ISERROR(VLOOKUP($E224,'Scoring Model'!$A$11:$A$14,1,FALSE))),"",VLOOKUP($D224,'Scoring Model'!$A$6:$C$8,3,FALSE)*VLOOKUP($E224,'Scoring Model'!$A$11:$C$14,3,FALSE))</f>
      </c>
      <c r="H224" s="36"/>
    </row>
    <row r="225" spans="1:8" s="53" customFormat="1" ht="15.75">
      <c r="A225" s="54"/>
      <c r="B225" s="55" t="s">
        <v>150</v>
      </c>
      <c r="C225" s="52" t="s">
        <v>2</v>
      </c>
      <c r="D225" s="75"/>
      <c r="E225" s="76"/>
      <c r="F225" s="54"/>
      <c r="G225" s="66">
        <f>IF(OR(ISERROR(VLOOKUP($D225,'Scoring Model'!$A$6:$A$8,1,FALSE)),ISERROR(VLOOKUP($E225,'Scoring Model'!$A$11:$A$14,1,FALSE))),"",VLOOKUP($D225,'Scoring Model'!$A$6:$C$8,3,FALSE)*VLOOKUP($E225,'Scoring Model'!$A$11:$C$14,3,FALSE))</f>
      </c>
      <c r="H225" s="54"/>
    </row>
    <row r="226" spans="1:8" ht="76.5">
      <c r="A226" s="36"/>
      <c r="B226" s="37" t="s">
        <v>342</v>
      </c>
      <c r="C226" s="38" t="s">
        <v>534</v>
      </c>
      <c r="D226" s="73"/>
      <c r="E226" s="74"/>
      <c r="F226" s="36"/>
      <c r="G226" s="67">
        <f>IF(OR(ISERROR(VLOOKUP($D226,'Scoring Model'!$A$6:$A$8,1,FALSE)),ISERROR(VLOOKUP($E226,'Scoring Model'!$A$11:$A$14,1,FALSE))),"",VLOOKUP($D226,'Scoring Model'!$A$6:$C$8,3,FALSE)*VLOOKUP($E226,'Scoring Model'!$A$11:$C$14,3,FALSE))</f>
      </c>
      <c r="H226" s="36"/>
    </row>
    <row r="227" spans="1:8" s="53" customFormat="1" ht="15.75">
      <c r="A227" s="54"/>
      <c r="B227" s="55" t="s">
        <v>151</v>
      </c>
      <c r="C227" s="52" t="s">
        <v>7</v>
      </c>
      <c r="D227" s="75"/>
      <c r="E227" s="76"/>
      <c r="F227" s="54"/>
      <c r="G227" s="66">
        <f>IF(OR(ISERROR(VLOOKUP($D227,'Scoring Model'!$A$6:$A$8,1,FALSE)),ISERROR(VLOOKUP($E227,'Scoring Model'!$A$11:$A$14,1,FALSE))),"",VLOOKUP($D227,'Scoring Model'!$A$6:$C$8,3,FALSE)*VLOOKUP($E227,'Scoring Model'!$A$11:$C$14,3,FALSE))</f>
      </c>
      <c r="H227" s="54"/>
    </row>
    <row r="228" spans="1:8" ht="25.5">
      <c r="A228" s="36"/>
      <c r="B228" s="37" t="s">
        <v>343</v>
      </c>
      <c r="C228" s="38" t="s">
        <v>535</v>
      </c>
      <c r="D228" s="73"/>
      <c r="E228" s="73"/>
      <c r="F228" s="36"/>
      <c r="G228" s="67">
        <f>IF(OR(ISERROR(VLOOKUP($D228,'Scoring Model'!$A$6:$A$8,1,FALSE)),ISERROR(VLOOKUP($E228,'Scoring Model'!$A$11:$A$14,1,FALSE))),"",VLOOKUP($D228,'Scoring Model'!$A$6:$C$8,3,FALSE)*VLOOKUP($E228,'Scoring Model'!$A$11:$C$14,3,FALSE))</f>
      </c>
      <c r="H228" s="36"/>
    </row>
    <row r="229" spans="1:8" ht="12.75">
      <c r="A229" s="36"/>
      <c r="B229" s="37" t="s">
        <v>344</v>
      </c>
      <c r="C229" s="38" t="s">
        <v>536</v>
      </c>
      <c r="D229" s="73"/>
      <c r="E229" s="73"/>
      <c r="F229" s="36"/>
      <c r="G229" s="67">
        <f>IF(OR(ISERROR(VLOOKUP($D229,'Scoring Model'!$A$6:$A$8,1,FALSE)),ISERROR(VLOOKUP($E229,'Scoring Model'!$A$11:$A$14,1,FALSE))),"",VLOOKUP($D229,'Scoring Model'!$A$6:$C$8,3,FALSE)*VLOOKUP($E229,'Scoring Model'!$A$11:$C$14,3,FALSE))</f>
      </c>
      <c r="H229" s="36"/>
    </row>
    <row r="230" spans="1:8" ht="12.75">
      <c r="A230" s="36"/>
      <c r="B230" s="37" t="s">
        <v>345</v>
      </c>
      <c r="C230" s="38" t="s">
        <v>537</v>
      </c>
      <c r="D230" s="73"/>
      <c r="E230" s="73"/>
      <c r="F230" s="36"/>
      <c r="G230" s="67">
        <f>IF(OR(ISERROR(VLOOKUP($D230,'Scoring Model'!$A$6:$A$8,1,FALSE)),ISERROR(VLOOKUP($E230,'Scoring Model'!$A$11:$A$14,1,FALSE))),"",VLOOKUP($D230,'Scoring Model'!$A$6:$C$8,3,FALSE)*VLOOKUP($E230,'Scoring Model'!$A$11:$C$14,3,FALSE))</f>
      </c>
      <c r="H230" s="36"/>
    </row>
    <row r="231" spans="1:8" ht="25.5">
      <c r="A231" s="36"/>
      <c r="B231" s="37" t="s">
        <v>346</v>
      </c>
      <c r="C231" s="38" t="s">
        <v>538</v>
      </c>
      <c r="D231" s="73"/>
      <c r="E231" s="73"/>
      <c r="F231" s="36"/>
      <c r="G231" s="67">
        <f>IF(OR(ISERROR(VLOOKUP($D231,'Scoring Model'!$A$6:$A$8,1,FALSE)),ISERROR(VLOOKUP($E231,'Scoring Model'!$A$11:$A$14,1,FALSE))),"",VLOOKUP($D231,'Scoring Model'!$A$6:$C$8,3,FALSE)*VLOOKUP($E231,'Scoring Model'!$A$11:$C$14,3,FALSE))</f>
      </c>
      <c r="H231" s="36"/>
    </row>
    <row r="232" spans="1:8" ht="51">
      <c r="A232" s="36"/>
      <c r="B232" s="37" t="s">
        <v>347</v>
      </c>
      <c r="C232" s="38" t="s">
        <v>539</v>
      </c>
      <c r="D232" s="73"/>
      <c r="E232" s="73"/>
      <c r="F232" s="36"/>
      <c r="G232" s="67">
        <f>IF(OR(ISERROR(VLOOKUP($D232,'Scoring Model'!$A$6:$A$8,1,FALSE)),ISERROR(VLOOKUP($E232,'Scoring Model'!$A$11:$A$14,1,FALSE))),"",VLOOKUP($D232,'Scoring Model'!$A$6:$C$8,3,FALSE)*VLOOKUP($E232,'Scoring Model'!$A$11:$C$14,3,FALSE))</f>
      </c>
      <c r="H232" s="36"/>
    </row>
    <row r="233" spans="1:8" s="53" customFormat="1" ht="15.75">
      <c r="A233" s="54"/>
      <c r="B233" s="55" t="s">
        <v>152</v>
      </c>
      <c r="C233" s="52" t="s">
        <v>3</v>
      </c>
      <c r="D233" s="75"/>
      <c r="E233" s="75"/>
      <c r="F233" s="54"/>
      <c r="G233" s="66">
        <f>IF(OR(ISERROR(VLOOKUP($D233,'Scoring Model'!$A$6:$A$8,1,FALSE)),ISERROR(VLOOKUP($E233,'Scoring Model'!$A$11:$A$14,1,FALSE))),"",VLOOKUP($D233,'Scoring Model'!$A$6:$C$8,3,FALSE)*VLOOKUP($E233,'Scoring Model'!$A$11:$C$14,3,FALSE))</f>
      </c>
      <c r="H233" s="54"/>
    </row>
    <row r="234" spans="1:8" ht="25.5">
      <c r="A234" s="36"/>
      <c r="B234" s="37" t="s">
        <v>348</v>
      </c>
      <c r="C234" s="38" t="s">
        <v>540</v>
      </c>
      <c r="D234" s="73"/>
      <c r="E234" s="73"/>
      <c r="F234" s="36"/>
      <c r="G234" s="67">
        <f>IF(OR(ISERROR(VLOOKUP($D234,'Scoring Model'!$A$6:$A$8,1,FALSE)),ISERROR(VLOOKUP($E234,'Scoring Model'!$A$11:$A$14,1,FALSE))),"",VLOOKUP($D234,'Scoring Model'!$A$6:$C$8,3,FALSE)*VLOOKUP($E234,'Scoring Model'!$A$11:$C$14,3,FALSE))</f>
      </c>
      <c r="H234" s="36"/>
    </row>
    <row r="235" spans="1:8" ht="25.5">
      <c r="A235" s="36"/>
      <c r="B235" s="37" t="s">
        <v>349</v>
      </c>
      <c r="C235" s="38" t="s">
        <v>541</v>
      </c>
      <c r="D235" s="73"/>
      <c r="E235" s="73"/>
      <c r="F235" s="36"/>
      <c r="G235" s="67">
        <f>IF(OR(ISERROR(VLOOKUP($D235,'Scoring Model'!$A$6:$A$8,1,FALSE)),ISERROR(VLOOKUP($E235,'Scoring Model'!$A$11:$A$14,1,FALSE))),"",VLOOKUP($D235,'Scoring Model'!$A$6:$C$8,3,FALSE)*VLOOKUP($E235,'Scoring Model'!$A$11:$C$14,3,FALSE))</f>
      </c>
      <c r="H235" s="36"/>
    </row>
    <row r="236" spans="1:8" ht="38.25">
      <c r="A236" s="36"/>
      <c r="B236" s="37" t="s">
        <v>350</v>
      </c>
      <c r="C236" s="38" t="s">
        <v>542</v>
      </c>
      <c r="D236" s="73"/>
      <c r="E236" s="73"/>
      <c r="F236" s="36"/>
      <c r="G236" s="67">
        <f>IF(OR(ISERROR(VLOOKUP($D236,'Scoring Model'!$A$6:$A$8,1,FALSE)),ISERROR(VLOOKUP($E236,'Scoring Model'!$A$11:$A$14,1,FALSE))),"",VLOOKUP($D236,'Scoring Model'!$A$6:$C$8,3,FALSE)*VLOOKUP($E236,'Scoring Model'!$A$11:$C$14,3,FALSE))</f>
      </c>
      <c r="H236" s="36"/>
    </row>
    <row r="237" spans="1:8" ht="102">
      <c r="A237" s="36"/>
      <c r="B237" s="37" t="s">
        <v>351</v>
      </c>
      <c r="C237" s="38" t="s">
        <v>543</v>
      </c>
      <c r="D237" s="73"/>
      <c r="E237" s="73"/>
      <c r="F237" s="36"/>
      <c r="G237" s="67">
        <f>IF(OR(ISERROR(VLOOKUP($D237,'Scoring Model'!$A$6:$A$8,1,FALSE)),ISERROR(VLOOKUP($E237,'Scoring Model'!$A$11:$A$14,1,FALSE))),"",VLOOKUP($D237,'Scoring Model'!$A$6:$C$8,3,FALSE)*VLOOKUP($E237,'Scoring Model'!$A$11:$C$14,3,FALSE))</f>
      </c>
      <c r="H237" s="36"/>
    </row>
    <row r="238" spans="1:8" s="4" customFormat="1" ht="12.75">
      <c r="A238" s="42"/>
      <c r="B238" s="43"/>
      <c r="C238" s="42"/>
      <c r="D238" s="79"/>
      <c r="E238" s="79"/>
      <c r="F238" s="42"/>
      <c r="G238" s="68">
        <f>IF(OR(ISERROR(VLOOKUP($D238,'Scoring Model'!$A$6:$A$8,1,FALSE)),ISERROR(VLOOKUP($E238,'Scoring Model'!$A$11:$A$14,1,FALSE))),"",VLOOKUP($D238,'Scoring Model'!$A$6:$C$8,3,FALSE)*VLOOKUP($E238,'Scoring Model'!$A$11:$C$14,3,FALSE))</f>
      </c>
      <c r="H238" s="42"/>
    </row>
    <row r="239" spans="1:8" s="4" customFormat="1" ht="12.75">
      <c r="A239" s="42"/>
      <c r="B239" s="43"/>
      <c r="C239" s="42"/>
      <c r="D239" s="79"/>
      <c r="E239" s="79"/>
      <c r="F239" s="42"/>
      <c r="G239" s="68">
        <f>IF(OR(ISERROR(VLOOKUP($D239,'Scoring Model'!$A$6:$A$8,1,FALSE)),ISERROR(VLOOKUP($E239,'Scoring Model'!$A$11:$A$14,1,FALSE))),"",VLOOKUP($D239,'Scoring Model'!$A$6:$C$8,3,FALSE)*VLOOKUP($E239,'Scoring Model'!$A$11:$C$14,3,FALSE))</f>
      </c>
      <c r="H239" s="42"/>
    </row>
    <row r="240" spans="1:8" s="4" customFormat="1" ht="12.75">
      <c r="A240" s="42"/>
      <c r="B240" s="43"/>
      <c r="C240" s="42"/>
      <c r="D240" s="79"/>
      <c r="E240" s="79"/>
      <c r="F240" s="42"/>
      <c r="G240" s="68">
        <f>IF(OR(ISERROR(VLOOKUP($D240,'Scoring Model'!$A$6:$A$8,1,FALSE)),ISERROR(VLOOKUP($E240,'Scoring Model'!$A$11:$A$14,1,FALSE))),"",VLOOKUP($D240,'Scoring Model'!$A$6:$C$8,3,FALSE)*VLOOKUP($E240,'Scoring Model'!$A$11:$C$14,3,FALSE))</f>
      </c>
      <c r="H240" s="42"/>
    </row>
    <row r="241" spans="1:8" s="4" customFormat="1" ht="12.75">
      <c r="A241" s="42"/>
      <c r="B241" s="43"/>
      <c r="C241" s="42"/>
      <c r="D241" s="79"/>
      <c r="E241" s="79"/>
      <c r="F241" s="42"/>
      <c r="G241" s="68">
        <f>IF(OR(ISERROR(VLOOKUP($D241,'Scoring Model'!$A$6:$A$8,1,FALSE)),ISERROR(VLOOKUP($E241,'Scoring Model'!$A$11:$A$14,1,FALSE))),"",VLOOKUP($D241,'Scoring Model'!$A$6:$C$8,3,FALSE)*VLOOKUP($E241,'Scoring Model'!$A$11:$C$14,3,FALSE))</f>
      </c>
      <c r="H241" s="42"/>
    </row>
    <row r="242" spans="1:8" s="4" customFormat="1" ht="12.75">
      <c r="A242" s="42"/>
      <c r="B242" s="43"/>
      <c r="C242" s="42"/>
      <c r="D242" s="79"/>
      <c r="E242" s="79"/>
      <c r="F242" s="42"/>
      <c r="G242" s="68">
        <f>IF(OR(ISERROR(VLOOKUP($D242,'Scoring Model'!$A$6:$A$8,1,FALSE)),ISERROR(VLOOKUP($E242,'Scoring Model'!$A$11:$A$14,1,FALSE))),"",VLOOKUP($D242,'Scoring Model'!$A$6:$C$8,3,FALSE)*VLOOKUP($E242,'Scoring Model'!$A$11:$C$14,3,FALSE))</f>
      </c>
      <c r="H242" s="42"/>
    </row>
    <row r="243" spans="1:8" s="4" customFormat="1" ht="12.75">
      <c r="A243" s="42"/>
      <c r="B243" s="43"/>
      <c r="C243" s="42"/>
      <c r="D243" s="79"/>
      <c r="E243" s="79"/>
      <c r="F243" s="42"/>
      <c r="G243" s="68">
        <f>IF(OR(ISERROR(VLOOKUP($D243,'Scoring Model'!$A$6:$A$8,1,FALSE)),ISERROR(VLOOKUP($E243,'Scoring Model'!$A$11:$A$14,1,FALSE))),"",VLOOKUP($D243,'Scoring Model'!$A$6:$C$8,3,FALSE)*VLOOKUP($E243,'Scoring Model'!$A$11:$C$14,3,FALSE))</f>
      </c>
      <c r="H243" s="42"/>
    </row>
    <row r="244" spans="1:8" s="4" customFormat="1" ht="12.75">
      <c r="A244" s="42"/>
      <c r="B244" s="43"/>
      <c r="C244" s="42"/>
      <c r="D244" s="79"/>
      <c r="E244" s="79"/>
      <c r="F244" s="42"/>
      <c r="G244" s="68">
        <f>IF(OR(ISERROR(VLOOKUP($D244,'Scoring Model'!$A$6:$A$8,1,FALSE)),ISERROR(VLOOKUP($E244,'Scoring Model'!$A$11:$A$14,1,FALSE))),"",VLOOKUP($D244,'Scoring Model'!$A$6:$C$8,3,FALSE)*VLOOKUP($E244,'Scoring Model'!$A$11:$C$14,3,FALSE))</f>
      </c>
      <c r="H244" s="42"/>
    </row>
    <row r="245" spans="1:8" s="4" customFormat="1" ht="12.75">
      <c r="A245" s="42"/>
      <c r="B245" s="43"/>
      <c r="C245" s="42"/>
      <c r="D245" s="79"/>
      <c r="E245" s="79"/>
      <c r="F245" s="42"/>
      <c r="G245" s="68">
        <f>IF(OR(ISERROR(VLOOKUP($D245,'Scoring Model'!$A$6:$A$8,1,FALSE)),ISERROR(VLOOKUP($E245,'Scoring Model'!$A$11:$A$14,1,FALSE))),"",VLOOKUP($D245,'Scoring Model'!$A$6:$C$8,3,FALSE)*VLOOKUP($E245,'Scoring Model'!$A$11:$C$14,3,FALSE))</f>
      </c>
      <c r="H245" s="42"/>
    </row>
    <row r="246" spans="1:8" s="4" customFormat="1" ht="12.75">
      <c r="A246" s="42"/>
      <c r="B246" s="43"/>
      <c r="C246" s="42"/>
      <c r="D246" s="79"/>
      <c r="E246" s="79"/>
      <c r="F246" s="42"/>
      <c r="G246" s="68">
        <f>IF(OR(ISERROR(VLOOKUP($D246,'Scoring Model'!$A$6:$A$8,1,FALSE)),ISERROR(VLOOKUP($E246,'Scoring Model'!$A$11:$A$14,1,FALSE))),"",VLOOKUP($D246,'Scoring Model'!$A$6:$C$8,3,FALSE)*VLOOKUP($E246,'Scoring Model'!$A$11:$C$14,3,FALSE))</f>
      </c>
      <c r="H246" s="42"/>
    </row>
    <row r="247" spans="1:8" s="4" customFormat="1" ht="12.75">
      <c r="A247" s="42"/>
      <c r="B247" s="43"/>
      <c r="C247" s="42"/>
      <c r="D247" s="79"/>
      <c r="E247" s="79"/>
      <c r="F247" s="42"/>
      <c r="G247" s="68">
        <f>IF(OR(ISERROR(VLOOKUP($D247,'Scoring Model'!$A$6:$A$8,1,FALSE)),ISERROR(VLOOKUP($E247,'Scoring Model'!$A$11:$A$14,1,FALSE))),"",VLOOKUP($D247,'Scoring Model'!$A$6:$C$8,3,FALSE)*VLOOKUP($E247,'Scoring Model'!$A$11:$C$14,3,FALSE))</f>
      </c>
      <c r="H247" s="42"/>
    </row>
    <row r="248" spans="1:8" s="4" customFormat="1" ht="12.75">
      <c r="A248" s="42"/>
      <c r="B248" s="44"/>
      <c r="C248" s="42"/>
      <c r="D248" s="79"/>
      <c r="E248" s="79"/>
      <c r="F248" s="42"/>
      <c r="G248" s="68">
        <f>IF(OR(ISERROR(VLOOKUP($D248,'Scoring Model'!$A$6:$A$8,1,FALSE)),ISERROR(VLOOKUP($E248,'Scoring Model'!$A$11:$A$14,1,FALSE))),"",VLOOKUP($D248,'Scoring Model'!$A$6:$C$8,3,FALSE)*VLOOKUP($E248,'Scoring Model'!$A$11:$C$14,3,FALSE))</f>
      </c>
      <c r="H248" s="42"/>
    </row>
    <row r="249" spans="1:8" s="4" customFormat="1" ht="12.75">
      <c r="A249" s="42"/>
      <c r="B249" s="44"/>
      <c r="C249" s="42"/>
      <c r="D249" s="79"/>
      <c r="E249" s="79"/>
      <c r="F249" s="42"/>
      <c r="G249" s="68">
        <f>IF(OR(ISERROR(VLOOKUP($D249,'Scoring Model'!$A$6:$A$8,1,FALSE)),ISERROR(VLOOKUP($E249,'Scoring Model'!$A$11:$A$14,1,FALSE))),"",VLOOKUP($D249,'Scoring Model'!$A$6:$C$8,3,FALSE)*VLOOKUP($E249,'Scoring Model'!$A$11:$C$14,3,FALSE))</f>
      </c>
      <c r="H249" s="42"/>
    </row>
    <row r="250" spans="1:8" s="4" customFormat="1" ht="12.75">
      <c r="A250" s="42"/>
      <c r="B250" s="44"/>
      <c r="C250" s="42"/>
      <c r="D250" s="79"/>
      <c r="E250" s="79"/>
      <c r="F250" s="42"/>
      <c r="G250" s="68">
        <f>IF(OR(ISERROR(VLOOKUP($D250,'Scoring Model'!$A$6:$A$8,1,FALSE)),ISERROR(VLOOKUP($E250,'Scoring Model'!$A$11:$A$14,1,FALSE))),"",VLOOKUP($D250,'Scoring Model'!$A$6:$C$8,3,FALSE)*VLOOKUP($E250,'Scoring Model'!$A$11:$C$14,3,FALSE))</f>
      </c>
      <c r="H250" s="42"/>
    </row>
    <row r="251" spans="1:8" s="4" customFormat="1" ht="12.75">
      <c r="A251" s="42"/>
      <c r="B251" s="44"/>
      <c r="C251" s="42"/>
      <c r="D251" s="79"/>
      <c r="E251" s="79"/>
      <c r="F251" s="42"/>
      <c r="G251" s="68">
        <f>IF(OR(ISERROR(VLOOKUP($D251,'Scoring Model'!$A$6:$A$8,1,FALSE)),ISERROR(VLOOKUP($E251,'Scoring Model'!$A$11:$A$14,1,FALSE))),"",VLOOKUP($D251,'Scoring Model'!$A$6:$C$8,3,FALSE)*VLOOKUP($E251,'Scoring Model'!$A$11:$C$14,3,FALSE))</f>
      </c>
      <c r="H251" s="42"/>
    </row>
    <row r="252" spans="1:8" s="4" customFormat="1" ht="12.75">
      <c r="A252" s="42"/>
      <c r="B252" s="44"/>
      <c r="C252" s="42"/>
      <c r="D252" s="79"/>
      <c r="E252" s="79"/>
      <c r="F252" s="42"/>
      <c r="G252" s="68">
        <f>IF(OR(ISERROR(VLOOKUP($D252,'Scoring Model'!$A$6:$A$8,1,FALSE)),ISERROR(VLOOKUP($E252,'Scoring Model'!$A$11:$A$14,1,FALSE))),"",VLOOKUP($D252,'Scoring Model'!$A$6:$C$8,3,FALSE)*VLOOKUP($E252,'Scoring Model'!$A$11:$C$14,3,FALSE))</f>
      </c>
      <c r="H252" s="42"/>
    </row>
    <row r="253" spans="1:8" s="4" customFormat="1" ht="12.75">
      <c r="A253" s="42"/>
      <c r="B253" s="44"/>
      <c r="C253" s="42"/>
      <c r="D253" s="79"/>
      <c r="E253" s="79"/>
      <c r="F253" s="42"/>
      <c r="G253" s="68">
        <f>IF(OR(ISERROR(VLOOKUP($D253,'Scoring Model'!$A$6:$A$8,1,FALSE)),ISERROR(VLOOKUP($E253,'Scoring Model'!$A$11:$A$14,1,FALSE))),"",VLOOKUP($D253,'Scoring Model'!$A$6:$C$8,3,FALSE)*VLOOKUP($E253,'Scoring Model'!$A$11:$C$14,3,FALSE))</f>
      </c>
      <c r="H253" s="42"/>
    </row>
    <row r="254" spans="1:8" s="4" customFormat="1" ht="12.75">
      <c r="A254" s="42"/>
      <c r="B254" s="44"/>
      <c r="C254" s="42"/>
      <c r="D254" s="79"/>
      <c r="E254" s="79"/>
      <c r="F254" s="42"/>
      <c r="G254" s="68">
        <f>IF(OR(ISERROR(VLOOKUP($D254,'Scoring Model'!$A$6:$A$8,1,FALSE)),ISERROR(VLOOKUP($E254,'Scoring Model'!$A$11:$A$14,1,FALSE))),"",VLOOKUP($D254,'Scoring Model'!$A$6:$C$8,3,FALSE)*VLOOKUP($E254,'Scoring Model'!$A$11:$C$14,3,FALSE))</f>
      </c>
      <c r="H254" s="42"/>
    </row>
    <row r="255" spans="1:8" s="4" customFormat="1" ht="12.75">
      <c r="A255" s="42"/>
      <c r="B255" s="44"/>
      <c r="C255" s="42"/>
      <c r="D255" s="79"/>
      <c r="E255" s="79"/>
      <c r="F255" s="42"/>
      <c r="G255" s="68">
        <f>IF(OR(ISERROR(VLOOKUP($D255,'Scoring Model'!$A$6:$A$8,1,FALSE)),ISERROR(VLOOKUP($E255,'Scoring Model'!$A$11:$A$14,1,FALSE))),"",VLOOKUP($D255,'Scoring Model'!$A$6:$C$8,3,FALSE)*VLOOKUP($E255,'Scoring Model'!$A$11:$C$14,3,FALSE))</f>
      </c>
      <c r="H255" s="42"/>
    </row>
    <row r="256" spans="1:8" s="4" customFormat="1" ht="12.75">
      <c r="A256" s="42"/>
      <c r="B256" s="44"/>
      <c r="C256" s="42"/>
      <c r="D256" s="79"/>
      <c r="E256" s="79"/>
      <c r="F256" s="42"/>
      <c r="G256" s="68">
        <f>IF(OR(ISERROR(VLOOKUP($D256,'Scoring Model'!$A$6:$A$8,1,FALSE)),ISERROR(VLOOKUP($E256,'Scoring Model'!$A$11:$A$14,1,FALSE))),"",VLOOKUP($D256,'Scoring Model'!$A$6:$C$8,3,FALSE)*VLOOKUP($E256,'Scoring Model'!$A$11:$C$14,3,FALSE))</f>
      </c>
      <c r="H256" s="42"/>
    </row>
    <row r="257" spans="1:8" s="4" customFormat="1" ht="12.75">
      <c r="A257" s="42"/>
      <c r="B257" s="44"/>
      <c r="C257" s="42"/>
      <c r="D257" s="79"/>
      <c r="E257" s="79"/>
      <c r="F257" s="42"/>
      <c r="G257" s="68">
        <f>IF(OR(ISERROR(VLOOKUP($D257,'Scoring Model'!$A$6:$A$8,1,FALSE)),ISERROR(VLOOKUP($E257,'Scoring Model'!$A$11:$A$14,1,FALSE))),"",VLOOKUP($D257,'Scoring Model'!$A$6:$C$8,3,FALSE)*VLOOKUP($E257,'Scoring Model'!$A$11:$C$14,3,FALSE))</f>
      </c>
      <c r="H257" s="42"/>
    </row>
    <row r="258" spans="1:8" s="4" customFormat="1" ht="12.75">
      <c r="A258" s="42"/>
      <c r="B258" s="44"/>
      <c r="C258" s="42"/>
      <c r="D258" s="79"/>
      <c r="E258" s="79"/>
      <c r="F258" s="42"/>
      <c r="G258" s="68">
        <f>IF(OR(ISERROR(VLOOKUP($D258,'Scoring Model'!$A$6:$A$8,1,FALSE)),ISERROR(VLOOKUP($E258,'Scoring Model'!$A$11:$A$14,1,FALSE))),"",VLOOKUP($D258,'Scoring Model'!$A$6:$C$8,3,FALSE)*VLOOKUP($E258,'Scoring Model'!$A$11:$C$14,3,FALSE))</f>
      </c>
      <c r="H258" s="42"/>
    </row>
    <row r="259" spans="1:8" s="4" customFormat="1" ht="12.75">
      <c r="A259" s="42"/>
      <c r="B259" s="44"/>
      <c r="C259" s="42"/>
      <c r="D259" s="79"/>
      <c r="E259" s="79"/>
      <c r="F259" s="42"/>
      <c r="G259" s="68">
        <f>IF(OR(ISERROR(VLOOKUP($D259,'Scoring Model'!$A$6:$A$8,1,FALSE)),ISERROR(VLOOKUP($E259,'Scoring Model'!$A$11:$A$14,1,FALSE))),"",VLOOKUP($D259,'Scoring Model'!$A$6:$C$8,3,FALSE)*VLOOKUP($E259,'Scoring Model'!$A$11:$C$14,3,FALSE))</f>
      </c>
      <c r="H259" s="42"/>
    </row>
    <row r="260" spans="1:8" s="4" customFormat="1" ht="12.75">
      <c r="A260" s="42"/>
      <c r="B260" s="44"/>
      <c r="C260" s="42"/>
      <c r="D260" s="79"/>
      <c r="E260" s="79"/>
      <c r="F260" s="42"/>
      <c r="G260" s="68">
        <f>IF(OR(ISERROR(VLOOKUP($D260,'Scoring Model'!$A$6:$A$8,1,FALSE)),ISERROR(VLOOKUP($E260,'Scoring Model'!$A$11:$A$14,1,FALSE))),"",VLOOKUP($D260,'Scoring Model'!$A$6:$C$8,3,FALSE)*VLOOKUP($E260,'Scoring Model'!$A$11:$C$14,3,FALSE))</f>
      </c>
      <c r="H260" s="42"/>
    </row>
    <row r="261" ht="12.75">
      <c r="G261" s="68">
        <f>IF(OR(ISERROR(VLOOKUP($D261,'Scoring Model'!$A$6:$A$8,1,FALSE)),ISERROR(VLOOKUP($E261,'Scoring Model'!$A$11:$A$14,1,FALSE))),"",VLOOKUP($D261,'Scoring Model'!$A$6:$C$8,3,FALSE)*VLOOKUP($E261,'Scoring Model'!$A$11:$C$14,3,FALSE))</f>
      </c>
    </row>
    <row r="262" ht="12.75">
      <c r="G262" s="68">
        <f>IF(OR(ISERROR(VLOOKUP($D262,'Scoring Model'!$A$6:$A$8,1,FALSE)),ISERROR(VLOOKUP($E262,'Scoring Model'!$A$11:$A$14,1,FALSE))),"",VLOOKUP($D262,'Scoring Model'!$A$6:$C$8,3,FALSE)*VLOOKUP($E262,'Scoring Model'!$A$11:$C$14,3,FALSE))</f>
      </c>
    </row>
    <row r="263" ht="12.75">
      <c r="G263" s="68">
        <f>IF(OR(ISERROR(VLOOKUP($D263,'Scoring Model'!$A$6:$A$8,1,FALSE)),ISERROR(VLOOKUP($E263,'Scoring Model'!$A$11:$A$14,1,FALSE))),"",VLOOKUP($D263,'Scoring Model'!$A$6:$C$8,3,FALSE)*VLOOKUP($E263,'Scoring Model'!$A$11:$C$14,3,FALSE))</f>
      </c>
    </row>
    <row r="264" ht="12.75">
      <c r="G264" s="68">
        <f>IF(OR(ISERROR(VLOOKUP($D264,'Scoring Model'!$A$6:$A$8,1,FALSE)),ISERROR(VLOOKUP($E264,'Scoring Model'!$A$11:$A$14,1,FALSE))),"",VLOOKUP($D264,'Scoring Model'!$A$6:$C$8,3,FALSE)*VLOOKUP($E264,'Scoring Model'!$A$11:$C$14,3,FALSE))</f>
      </c>
    </row>
    <row r="265" ht="12.75">
      <c r="G265" s="68">
        <f>IF(OR(ISERROR(VLOOKUP($D265,'Scoring Model'!$A$6:$A$8,1,FALSE)),ISERROR(VLOOKUP($E265,'Scoring Model'!$A$11:$A$14,1,FALSE))),"",VLOOKUP($D265,'Scoring Model'!$A$6:$C$8,3,FALSE)*VLOOKUP($E265,'Scoring Model'!$A$11:$C$14,3,FALSE))</f>
      </c>
    </row>
    <row r="266" ht="12.75">
      <c r="G266" s="68">
        <f>IF(OR(ISERROR(VLOOKUP($D266,'Scoring Model'!$A$6:$A$8,1,FALSE)),ISERROR(VLOOKUP($E266,'Scoring Model'!$A$11:$A$14,1,FALSE))),"",VLOOKUP($D266,'Scoring Model'!$A$6:$C$8,3,FALSE)*VLOOKUP($E266,'Scoring Model'!$A$11:$C$14,3,FALSE))</f>
      </c>
    </row>
    <row r="267" ht="12.75">
      <c r="G267" s="68">
        <f>IF(OR(ISERROR(VLOOKUP($D267,'Scoring Model'!$A$6:$A$8,1,FALSE)),ISERROR(VLOOKUP($E267,'Scoring Model'!$A$11:$A$14,1,FALSE))),"",VLOOKUP($D267,'Scoring Model'!$A$6:$C$8,3,FALSE)*VLOOKUP($E267,'Scoring Model'!$A$11:$C$14,3,FALSE))</f>
      </c>
    </row>
    <row r="268" ht="12.75">
      <c r="G268" s="68">
        <f>IF(OR(ISERROR(VLOOKUP($D268,'Scoring Model'!$A$6:$A$8,1,FALSE)),ISERROR(VLOOKUP($E268,'Scoring Model'!$A$11:$A$14,1,FALSE))),"",VLOOKUP($D268,'Scoring Model'!$A$6:$C$8,3,FALSE)*VLOOKUP($E268,'Scoring Model'!$A$11:$C$14,3,FALSE))</f>
      </c>
    </row>
    <row r="269" ht="12.75">
      <c r="G269" s="68">
        <f>IF(OR(ISERROR(VLOOKUP($D269,'Scoring Model'!$A$6:$A$8,1,FALSE)),ISERROR(VLOOKUP($E269,'Scoring Model'!$A$11:$A$14,1,FALSE))),"",VLOOKUP($D269,'Scoring Model'!$A$6:$C$8,3,FALSE)*VLOOKUP($E269,'Scoring Model'!$A$11:$C$14,3,FALSE))</f>
      </c>
    </row>
    <row r="270" ht="12.75">
      <c r="G270" s="68">
        <f>IF(OR(ISERROR(VLOOKUP($D270,'Scoring Model'!$A$6:$A$8,1,FALSE)),ISERROR(VLOOKUP($E270,'Scoring Model'!$A$11:$A$14,1,FALSE))),"",VLOOKUP($D270,'Scoring Model'!$A$6:$C$8,3,FALSE)*VLOOKUP($E270,'Scoring Model'!$A$11:$C$14,3,FALSE))</f>
      </c>
    </row>
    <row r="271" spans="1:8" s="4" customFormat="1" ht="12.75">
      <c r="A271" s="42"/>
      <c r="B271" s="44"/>
      <c r="C271" s="42"/>
      <c r="D271" s="79"/>
      <c r="E271" s="79"/>
      <c r="F271" s="42"/>
      <c r="G271" s="68">
        <f>IF(OR(ISERROR(VLOOKUP($D271,'Scoring Model'!$A$6:$A$8,1,FALSE)),ISERROR(VLOOKUP($E271,'Scoring Model'!$A$11:$A$14,1,FALSE))),"",VLOOKUP($D271,'Scoring Model'!$A$6:$C$8,3,FALSE)*VLOOKUP($E271,'Scoring Model'!$A$11:$C$14,3,FALSE))</f>
      </c>
      <c r="H271" s="42"/>
    </row>
    <row r="272" spans="1:8" s="4" customFormat="1" ht="12.75">
      <c r="A272" s="42"/>
      <c r="B272" s="44"/>
      <c r="C272" s="42"/>
      <c r="D272" s="79"/>
      <c r="E272" s="79"/>
      <c r="F272" s="42"/>
      <c r="G272" s="68">
        <f>IF(OR(ISERROR(VLOOKUP($D272,'Scoring Model'!$A$6:$A$8,1,FALSE)),ISERROR(VLOOKUP($E272,'Scoring Model'!$A$11:$A$14,1,FALSE))),"",VLOOKUP($D272,'Scoring Model'!$A$6:$C$8,3,FALSE)*VLOOKUP($E272,'Scoring Model'!$A$11:$C$14,3,FALSE))</f>
      </c>
      <c r="H272" s="42"/>
    </row>
    <row r="273" spans="1:8" s="4" customFormat="1" ht="12.75">
      <c r="A273" s="42"/>
      <c r="B273" s="44"/>
      <c r="C273" s="42"/>
      <c r="D273" s="79"/>
      <c r="E273" s="79"/>
      <c r="F273" s="42"/>
      <c r="G273" s="68">
        <f>IF(OR(ISERROR(VLOOKUP($D273,'Scoring Model'!$A$6:$A$8,1,FALSE)),ISERROR(VLOOKUP($E273,'Scoring Model'!$A$11:$A$14,1,FALSE))),"",VLOOKUP($D273,'Scoring Model'!$A$6:$C$8,3,FALSE)*VLOOKUP($E273,'Scoring Model'!$A$11:$C$14,3,FALSE))</f>
      </c>
      <c r="H273" s="42"/>
    </row>
    <row r="274" ht="12.75">
      <c r="G274" s="68">
        <f>IF(OR(ISERROR(VLOOKUP($D274,'Scoring Model'!$A$6:$A$8,1,FALSE)),ISERROR(VLOOKUP($E274,'Scoring Model'!$A$11:$A$14,1,FALSE))),"",VLOOKUP($D274,'Scoring Model'!$A$6:$C$8,3,FALSE)*VLOOKUP($E274,'Scoring Model'!$A$11:$C$14,3,FALSE))</f>
      </c>
    </row>
    <row r="275" ht="12.75">
      <c r="G275" s="68">
        <f>IF(OR(ISERROR(VLOOKUP($D275,'Scoring Model'!$A$6:$A$8,1,FALSE)),ISERROR(VLOOKUP($E275,'Scoring Model'!$A$11:$A$14,1,FALSE))),"",VLOOKUP($D275,'Scoring Model'!$A$6:$C$8,3,FALSE)*VLOOKUP($E275,'Scoring Model'!$A$11:$C$14,3,FALSE))</f>
      </c>
    </row>
    <row r="276" ht="12.75">
      <c r="G276" s="68">
        <f>IF(OR(ISERROR(VLOOKUP($D276,'Scoring Model'!$A$6:$A$8,1,FALSE)),ISERROR(VLOOKUP($E276,'Scoring Model'!$A$11:$A$14,1,FALSE))),"",VLOOKUP($D276,'Scoring Model'!$A$6:$C$8,3,FALSE)*VLOOKUP($E276,'Scoring Model'!$A$11:$C$14,3,FALSE))</f>
      </c>
    </row>
    <row r="277" spans="1:8" s="4" customFormat="1" ht="12.75">
      <c r="A277" s="42"/>
      <c r="B277" s="44"/>
      <c r="C277" s="42"/>
      <c r="D277" s="79"/>
      <c r="E277" s="79"/>
      <c r="F277" s="42"/>
      <c r="G277" s="68">
        <f>IF(OR(ISERROR(VLOOKUP($D277,'Scoring Model'!$A$6:$A$8,1,FALSE)),ISERROR(VLOOKUP($E277,'Scoring Model'!$A$11:$A$14,1,FALSE))),"",VLOOKUP($D277,'Scoring Model'!$A$6:$C$8,3,FALSE)*VLOOKUP($E277,'Scoring Model'!$A$11:$C$14,3,FALSE))</f>
      </c>
      <c r="H277" s="42"/>
    </row>
    <row r="278" spans="1:8" s="4" customFormat="1" ht="12.75">
      <c r="A278" s="42"/>
      <c r="B278" s="44"/>
      <c r="C278" s="42"/>
      <c r="D278" s="79"/>
      <c r="E278" s="79"/>
      <c r="F278" s="42"/>
      <c r="G278" s="68">
        <f>IF(OR(ISERROR(VLOOKUP($D278,'Scoring Model'!$A$6:$A$8,1,FALSE)),ISERROR(VLOOKUP($E278,'Scoring Model'!$A$11:$A$14,1,FALSE))),"",VLOOKUP($D278,'Scoring Model'!$A$6:$C$8,3,FALSE)*VLOOKUP($E278,'Scoring Model'!$A$11:$C$14,3,FALSE))</f>
      </c>
      <c r="H278" s="42"/>
    </row>
    <row r="279" spans="1:8" s="4" customFormat="1" ht="12.75">
      <c r="A279" s="42"/>
      <c r="B279" s="44"/>
      <c r="C279" s="42"/>
      <c r="D279" s="79"/>
      <c r="E279" s="79"/>
      <c r="F279" s="42"/>
      <c r="G279" s="68">
        <f>IF(OR(ISERROR(VLOOKUP($D279,'Scoring Model'!$A$6:$A$8,1,FALSE)),ISERROR(VLOOKUP($E279,'Scoring Model'!$A$11:$A$14,1,FALSE))),"",VLOOKUP($D279,'Scoring Model'!$A$6:$C$8,3,FALSE)*VLOOKUP($E279,'Scoring Model'!$A$11:$C$14,3,FALSE))</f>
      </c>
      <c r="H279" s="42"/>
    </row>
    <row r="280" spans="1:8" s="4" customFormat="1" ht="12.75">
      <c r="A280" s="42"/>
      <c r="B280" s="44"/>
      <c r="C280" s="42"/>
      <c r="D280" s="79"/>
      <c r="E280" s="79"/>
      <c r="F280" s="42"/>
      <c r="G280" s="68">
        <f>IF(OR(ISERROR(VLOOKUP($D280,'Scoring Model'!$A$6:$A$8,1,FALSE)),ISERROR(VLOOKUP($E280,'Scoring Model'!$A$11:$A$14,1,FALSE))),"",VLOOKUP($D280,'Scoring Model'!$A$6:$C$8,3,FALSE)*VLOOKUP($E280,'Scoring Model'!$A$11:$C$14,3,FALSE))</f>
      </c>
      <c r="H280" s="42"/>
    </row>
    <row r="281" spans="1:8" s="4" customFormat="1" ht="12.75">
      <c r="A281" s="42"/>
      <c r="B281" s="44"/>
      <c r="C281" s="42"/>
      <c r="D281" s="79"/>
      <c r="E281" s="79"/>
      <c r="F281" s="42"/>
      <c r="G281" s="68">
        <f>IF(OR(ISERROR(VLOOKUP($D281,'Scoring Model'!$A$6:$A$8,1,FALSE)),ISERROR(VLOOKUP($E281,'Scoring Model'!$A$11:$A$14,1,FALSE))),"",VLOOKUP($D281,'Scoring Model'!$A$6:$C$8,3,FALSE)*VLOOKUP($E281,'Scoring Model'!$A$11:$C$14,3,FALSE))</f>
      </c>
      <c r="H281" s="42"/>
    </row>
    <row r="282" spans="1:8" s="4" customFormat="1" ht="12.75">
      <c r="A282" s="42"/>
      <c r="B282" s="44"/>
      <c r="C282" s="42"/>
      <c r="D282" s="79"/>
      <c r="E282" s="79"/>
      <c r="F282" s="42"/>
      <c r="G282" s="68">
        <f>IF(OR(ISERROR(VLOOKUP($D282,'Scoring Model'!$A$6:$A$8,1,FALSE)),ISERROR(VLOOKUP($E282,'Scoring Model'!$A$11:$A$14,1,FALSE))),"",VLOOKUP($D282,'Scoring Model'!$A$6:$C$8,3,FALSE)*VLOOKUP($E282,'Scoring Model'!$A$11:$C$14,3,FALSE))</f>
      </c>
      <c r="H282" s="42"/>
    </row>
    <row r="283" spans="1:8" s="4" customFormat="1" ht="12.75">
      <c r="A283" s="42"/>
      <c r="B283" s="44"/>
      <c r="C283" s="42"/>
      <c r="D283" s="79"/>
      <c r="E283" s="79"/>
      <c r="F283" s="42"/>
      <c r="G283" s="68">
        <f>IF(OR(ISERROR(VLOOKUP($D283,'Scoring Model'!$A$6:$A$8,1,FALSE)),ISERROR(VLOOKUP($E283,'Scoring Model'!$A$11:$A$14,1,FALSE))),"",VLOOKUP($D283,'Scoring Model'!$A$6:$C$8,3,FALSE)*VLOOKUP($E283,'Scoring Model'!$A$11:$C$14,3,FALSE))</f>
      </c>
      <c r="H283" s="42"/>
    </row>
    <row r="284" spans="1:8" s="4" customFormat="1" ht="12.75">
      <c r="A284" s="42"/>
      <c r="B284" s="44"/>
      <c r="C284" s="42"/>
      <c r="D284" s="79"/>
      <c r="E284" s="79"/>
      <c r="F284" s="42"/>
      <c r="G284" s="68">
        <f>IF(OR(ISERROR(VLOOKUP($D284,'Scoring Model'!$A$6:$A$8,1,FALSE)),ISERROR(VLOOKUP($E284,'Scoring Model'!$A$11:$A$14,1,FALSE))),"",VLOOKUP($D284,'Scoring Model'!$A$6:$C$8,3,FALSE)*VLOOKUP($E284,'Scoring Model'!$A$11:$C$14,3,FALSE))</f>
      </c>
      <c r="H284" s="42"/>
    </row>
    <row r="285" spans="1:8" s="4" customFormat="1" ht="12.75">
      <c r="A285" s="42"/>
      <c r="B285" s="44"/>
      <c r="C285" s="42"/>
      <c r="D285" s="79"/>
      <c r="E285" s="79"/>
      <c r="F285" s="42"/>
      <c r="G285" s="68">
        <f>IF(OR(ISERROR(VLOOKUP($D285,'Scoring Model'!$A$6:$A$8,1,FALSE)),ISERROR(VLOOKUP($E285,'Scoring Model'!$A$11:$A$14,1,FALSE))),"",VLOOKUP($D285,'Scoring Model'!$A$6:$C$8,3,FALSE)*VLOOKUP($E285,'Scoring Model'!$A$11:$C$14,3,FALSE))</f>
      </c>
      <c r="H285" s="42"/>
    </row>
    <row r="286" spans="1:8" s="4" customFormat="1" ht="12.75">
      <c r="A286" s="42"/>
      <c r="B286" s="44"/>
      <c r="C286" s="42"/>
      <c r="D286" s="79"/>
      <c r="E286" s="79"/>
      <c r="F286" s="42"/>
      <c r="G286" s="68">
        <f>IF(OR(ISERROR(VLOOKUP($D286,'Scoring Model'!$A$6:$A$8,1,FALSE)),ISERROR(VLOOKUP($E286,'Scoring Model'!$A$11:$A$14,1,FALSE))),"",VLOOKUP($D286,'Scoring Model'!$A$6:$C$8,3,FALSE)*VLOOKUP($E286,'Scoring Model'!$A$11:$C$14,3,FALSE))</f>
      </c>
      <c r="H286" s="42"/>
    </row>
    <row r="287" spans="1:8" s="4" customFormat="1" ht="12.75">
      <c r="A287" s="42"/>
      <c r="B287" s="44"/>
      <c r="C287" s="42"/>
      <c r="D287" s="79"/>
      <c r="E287" s="79"/>
      <c r="F287" s="42"/>
      <c r="G287" s="68">
        <f>IF(OR(ISERROR(VLOOKUP($D287,'Scoring Model'!$A$6:$A$8,1,FALSE)),ISERROR(VLOOKUP($E287,'Scoring Model'!$A$11:$A$14,1,FALSE))),"",VLOOKUP($D287,'Scoring Model'!$A$6:$C$8,3,FALSE)*VLOOKUP($E287,'Scoring Model'!$A$11:$C$14,3,FALSE))</f>
      </c>
      <c r="H287" s="42"/>
    </row>
    <row r="288" spans="1:8" s="4" customFormat="1" ht="12.75">
      <c r="A288" s="42"/>
      <c r="B288" s="44"/>
      <c r="C288" s="42"/>
      <c r="D288" s="79"/>
      <c r="E288" s="79"/>
      <c r="F288" s="42"/>
      <c r="G288" s="68">
        <f>IF(OR(ISERROR(VLOOKUP($D288,'Scoring Model'!$A$6:$A$8,1,FALSE)),ISERROR(VLOOKUP($E288,'Scoring Model'!$A$11:$A$14,1,FALSE))),"",VLOOKUP($D288,'Scoring Model'!$A$6:$C$8,3,FALSE)*VLOOKUP($E288,'Scoring Model'!$A$11:$C$14,3,FALSE))</f>
      </c>
      <c r="H288" s="42"/>
    </row>
    <row r="289" spans="1:8" s="4" customFormat="1" ht="12.75">
      <c r="A289" s="42"/>
      <c r="B289" s="44"/>
      <c r="C289" s="42"/>
      <c r="D289" s="79"/>
      <c r="E289" s="79"/>
      <c r="F289" s="42"/>
      <c r="G289" s="68">
        <f>IF(OR(ISERROR(VLOOKUP($D289,'Scoring Model'!$A$6:$A$8,1,FALSE)),ISERROR(VLOOKUP($E289,'Scoring Model'!$A$11:$A$14,1,FALSE))),"",VLOOKUP($D289,'Scoring Model'!$A$6:$C$8,3,FALSE)*VLOOKUP($E289,'Scoring Model'!$A$11:$C$14,3,FALSE))</f>
      </c>
      <c r="H289" s="42"/>
    </row>
    <row r="290" spans="1:8" s="4" customFormat="1" ht="12.75">
      <c r="A290" s="42"/>
      <c r="B290" s="44"/>
      <c r="C290" s="42"/>
      <c r="D290" s="79"/>
      <c r="E290" s="79"/>
      <c r="F290" s="42"/>
      <c r="G290" s="68">
        <f>IF(OR(ISERROR(VLOOKUP($D290,'Scoring Model'!$A$6:$A$8,1,FALSE)),ISERROR(VLOOKUP($E290,'Scoring Model'!$A$11:$A$14,1,FALSE))),"",VLOOKUP($D290,'Scoring Model'!$A$6:$C$8,3,FALSE)*VLOOKUP($E290,'Scoring Model'!$A$11:$C$14,3,FALSE))</f>
      </c>
      <c r="H290" s="42"/>
    </row>
    <row r="291" spans="1:8" s="4" customFormat="1" ht="12.75">
      <c r="A291" s="42"/>
      <c r="B291" s="44"/>
      <c r="C291" s="42"/>
      <c r="D291" s="79"/>
      <c r="E291" s="79"/>
      <c r="F291" s="42"/>
      <c r="G291" s="68">
        <f>IF(OR(ISERROR(VLOOKUP($D291,'Scoring Model'!$A$6:$A$8,1,FALSE)),ISERROR(VLOOKUP($E291,'Scoring Model'!$A$11:$A$14,1,FALSE))),"",VLOOKUP($D291,'Scoring Model'!$A$6:$C$8,3,FALSE)*VLOOKUP($E291,'Scoring Model'!$A$11:$C$14,3,FALSE))</f>
      </c>
      <c r="H291" s="42"/>
    </row>
    <row r="292" spans="1:8" s="4" customFormat="1" ht="12.75">
      <c r="A292" s="42"/>
      <c r="B292" s="44"/>
      <c r="C292" s="42"/>
      <c r="D292" s="79"/>
      <c r="E292" s="79"/>
      <c r="F292" s="42"/>
      <c r="G292" s="68">
        <f>IF(OR(ISERROR(VLOOKUP($D292,'Scoring Model'!$A$6:$A$8,1,FALSE)),ISERROR(VLOOKUP($E292,'Scoring Model'!$A$11:$A$14,1,FALSE))),"",VLOOKUP($D292,'Scoring Model'!$A$6:$C$8,3,FALSE)*VLOOKUP($E292,'Scoring Model'!$A$11:$C$14,3,FALSE))</f>
      </c>
      <c r="H292" s="42"/>
    </row>
    <row r="293" spans="1:8" s="4" customFormat="1" ht="12.75">
      <c r="A293" s="42"/>
      <c r="B293" s="42"/>
      <c r="C293" s="42"/>
      <c r="D293" s="79"/>
      <c r="E293" s="79"/>
      <c r="F293" s="42"/>
      <c r="G293" s="68">
        <f>IF(OR(ISERROR(VLOOKUP($D293,'Scoring Model'!$A$6:$A$8,1,FALSE)),ISERROR(VLOOKUP($E293,'Scoring Model'!$A$11:$A$14,1,FALSE))),"",VLOOKUP($D293,'Scoring Model'!$A$6:$C$8,3,FALSE)*VLOOKUP($E293,'Scoring Model'!$A$11:$C$14,3,FALSE))</f>
      </c>
      <c r="H293" s="42"/>
    </row>
    <row r="294" spans="1:8" s="4" customFormat="1" ht="12.75">
      <c r="A294" s="42"/>
      <c r="B294" s="42"/>
      <c r="C294" s="42"/>
      <c r="D294" s="79"/>
      <c r="E294" s="79"/>
      <c r="F294" s="42"/>
      <c r="G294" s="68">
        <f>IF(OR(ISERROR(VLOOKUP($D294,'Scoring Model'!$A$6:$A$8,1,FALSE)),ISERROR(VLOOKUP($E294,'Scoring Model'!$A$11:$A$14,1,FALSE))),"",VLOOKUP($D294,'Scoring Model'!$A$6:$C$8,3,FALSE)*VLOOKUP($E294,'Scoring Model'!$A$11:$C$14,3,FALSE))</f>
      </c>
      <c r="H294" s="42"/>
    </row>
    <row r="295" spans="1:8" s="4" customFormat="1" ht="12.75">
      <c r="A295" s="42"/>
      <c r="B295" s="42"/>
      <c r="C295" s="42"/>
      <c r="D295" s="79"/>
      <c r="E295" s="79"/>
      <c r="F295" s="42"/>
      <c r="G295" s="68">
        <f>IF(OR(ISERROR(VLOOKUP($D295,'Scoring Model'!$A$6:$A$8,1,FALSE)),ISERROR(VLOOKUP($E295,'Scoring Model'!$A$11:$A$14,1,FALSE))),"",VLOOKUP($D295,'Scoring Model'!$A$6:$C$8,3,FALSE)*VLOOKUP($E295,'Scoring Model'!$A$11:$C$14,3,FALSE))</f>
      </c>
      <c r="H295" s="42"/>
    </row>
    <row r="296" spans="1:8" s="4" customFormat="1" ht="12.75">
      <c r="A296" s="42"/>
      <c r="B296" s="42"/>
      <c r="C296" s="42"/>
      <c r="D296" s="79"/>
      <c r="E296" s="79"/>
      <c r="F296" s="42"/>
      <c r="G296" s="68">
        <f>IF(OR(ISERROR(VLOOKUP($D296,'Scoring Model'!$A$6:$A$8,1,FALSE)),ISERROR(VLOOKUP($E296,'Scoring Model'!$A$11:$A$14,1,FALSE))),"",VLOOKUP($D296,'Scoring Model'!$A$6:$C$8,3,FALSE)*VLOOKUP($E296,'Scoring Model'!$A$11:$C$14,3,FALSE))</f>
      </c>
      <c r="H296" s="42"/>
    </row>
    <row r="297" spans="1:8" s="4" customFormat="1" ht="12.75">
      <c r="A297" s="42"/>
      <c r="B297" s="42"/>
      <c r="C297" s="42"/>
      <c r="D297" s="79"/>
      <c r="E297" s="79"/>
      <c r="F297" s="42"/>
      <c r="G297" s="68">
        <f>IF(OR(ISERROR(VLOOKUP($D297,'Scoring Model'!$A$6:$A$8,1,FALSE)),ISERROR(VLOOKUP($E297,'Scoring Model'!$A$11:$A$14,1,FALSE))),"",VLOOKUP($D297,'Scoring Model'!$A$6:$C$8,3,FALSE)*VLOOKUP($E297,'Scoring Model'!$A$11:$C$14,3,FALSE))</f>
      </c>
      <c r="H297" s="42"/>
    </row>
    <row r="298" spans="1:8" s="4" customFormat="1" ht="12.75">
      <c r="A298" s="42"/>
      <c r="B298" s="42"/>
      <c r="C298" s="42"/>
      <c r="D298" s="79"/>
      <c r="E298" s="79"/>
      <c r="F298" s="42"/>
      <c r="G298" s="68">
        <f>IF(OR(ISERROR(VLOOKUP($D298,'Scoring Model'!$A$6:$A$8,1,FALSE)),ISERROR(VLOOKUP($E298,'Scoring Model'!$A$11:$A$14,1,FALSE))),"",VLOOKUP($D298,'Scoring Model'!$A$6:$C$8,3,FALSE)*VLOOKUP($E298,'Scoring Model'!$A$11:$C$14,3,FALSE))</f>
      </c>
      <c r="H298" s="42"/>
    </row>
    <row r="299" spans="1:8" s="4" customFormat="1" ht="12.75">
      <c r="A299" s="42"/>
      <c r="B299" s="42"/>
      <c r="C299" s="42"/>
      <c r="D299" s="79"/>
      <c r="E299" s="79"/>
      <c r="F299" s="42"/>
      <c r="G299" s="68">
        <f>IF(OR(ISERROR(VLOOKUP($D299,'Scoring Model'!$A$6:$A$8,1,FALSE)),ISERROR(VLOOKUP($E299,'Scoring Model'!$A$11:$A$14,1,FALSE))),"",VLOOKUP($D299,'Scoring Model'!$A$6:$C$8,3,FALSE)*VLOOKUP($E299,'Scoring Model'!$A$11:$C$14,3,FALSE))</f>
      </c>
      <c r="H299" s="42"/>
    </row>
    <row r="300" ht="12.75">
      <c r="G300" s="68">
        <f>IF(OR(ISERROR(VLOOKUP($D300,'Scoring Model'!$A$6:$A$8,1,FALSE)),ISERROR(VLOOKUP($E300,'Scoring Model'!$A$11:$A$14,1,FALSE))),"",VLOOKUP($D300,'Scoring Model'!$A$6:$C$8,3,FALSE)*VLOOKUP($E300,'Scoring Model'!$A$11:$C$14,3,FALSE))</f>
      </c>
    </row>
    <row r="301" ht="12.75">
      <c r="G301" s="68">
        <f>IF(OR(ISERROR(VLOOKUP($D301,'Scoring Model'!$A$6:$A$8,1,FALSE)),ISERROR(VLOOKUP($E301,'Scoring Model'!$A$11:$A$14,1,FALSE))),"",VLOOKUP($D301,'Scoring Model'!$A$6:$C$8,3,FALSE)*VLOOKUP($E301,'Scoring Model'!$A$11:$C$14,3,FALSE))</f>
      </c>
    </row>
    <row r="302" ht="12.75">
      <c r="G302" s="68">
        <f>IF(OR(ISERROR(VLOOKUP($D302,'Scoring Model'!$A$6:$A$8,1,FALSE)),ISERROR(VLOOKUP($E302,'Scoring Model'!$A$11:$A$14,1,FALSE))),"",VLOOKUP($D302,'Scoring Model'!$A$6:$C$8,3,FALSE)*VLOOKUP($E302,'Scoring Model'!$A$11:$C$14,3,FALSE))</f>
      </c>
    </row>
    <row r="303" ht="12.75">
      <c r="G303" s="68">
        <f>IF(OR(ISERROR(VLOOKUP($D303,'Scoring Model'!$A$6:$A$8,1,FALSE)),ISERROR(VLOOKUP($E303,'Scoring Model'!$A$11:$A$14,1,FALSE))),"",VLOOKUP($D303,'Scoring Model'!$A$6:$C$8,3,FALSE)*VLOOKUP($E303,'Scoring Model'!$A$11:$C$14,3,FALSE))</f>
      </c>
    </row>
    <row r="304" ht="12.75">
      <c r="G304" s="68">
        <f>IF(OR(ISERROR(VLOOKUP($D304,'Scoring Model'!$A$6:$A$8,1,FALSE)),ISERROR(VLOOKUP($E304,'Scoring Model'!$A$11:$A$14,1,FALSE))),"",VLOOKUP($D304,'Scoring Model'!$A$6:$C$8,3,FALSE)*VLOOKUP($E304,'Scoring Model'!$A$11:$C$14,3,FALSE))</f>
      </c>
    </row>
    <row r="305" ht="12.75">
      <c r="G305" s="68">
        <f>IF(OR(ISERROR(VLOOKUP($D305,'Scoring Model'!$A$6:$A$8,1,FALSE)),ISERROR(VLOOKUP($E305,'Scoring Model'!$A$11:$A$14,1,FALSE))),"",VLOOKUP($D305,'Scoring Model'!$A$6:$C$8,3,FALSE)*VLOOKUP($E305,'Scoring Model'!$A$11:$C$14,3,FALSE))</f>
      </c>
    </row>
    <row r="306" ht="12.75">
      <c r="G306" s="68">
        <f>IF(OR(ISERROR(VLOOKUP($D306,'Scoring Model'!$A$6:$A$8,1,FALSE)),ISERROR(VLOOKUP($E306,'Scoring Model'!$A$11:$A$14,1,FALSE))),"",VLOOKUP($D306,'Scoring Model'!$A$6:$C$8,3,FALSE)*VLOOKUP($E306,'Scoring Model'!$A$11:$C$14,3,FALSE))</f>
      </c>
    </row>
    <row r="307" ht="12.75">
      <c r="G307" s="68">
        <f>IF(OR(ISERROR(VLOOKUP($D307,'Scoring Model'!$A$6:$A$8,1,FALSE)),ISERROR(VLOOKUP($E307,'Scoring Model'!$A$11:$A$14,1,FALSE))),"",VLOOKUP($D307,'Scoring Model'!$A$6:$C$8,3,FALSE)*VLOOKUP($E307,'Scoring Model'!$A$11:$C$14,3,FALSE))</f>
      </c>
    </row>
    <row r="308" ht="12.75">
      <c r="G308" s="68">
        <f>IF(OR(ISERROR(VLOOKUP($D308,'Scoring Model'!$A$6:$A$8,1,FALSE)),ISERROR(VLOOKUP($E308,'Scoring Model'!$A$11:$A$14,1,FALSE))),"",VLOOKUP($D308,'Scoring Model'!$A$6:$C$8,3,FALSE)*VLOOKUP($E308,'Scoring Model'!$A$11:$C$14,3,FALSE))</f>
      </c>
    </row>
    <row r="309" ht="12.75">
      <c r="G309" s="68">
        <f>IF(OR(ISERROR(VLOOKUP($D309,'Scoring Model'!$A$6:$A$8,1,FALSE)),ISERROR(VLOOKUP($E309,'Scoring Model'!$A$11:$A$14,1,FALSE))),"",VLOOKUP($D309,'Scoring Model'!$A$6:$C$8,3,FALSE)*VLOOKUP($E309,'Scoring Model'!$A$11:$C$14,3,FALSE))</f>
      </c>
    </row>
    <row r="310" ht="12.75">
      <c r="G310" s="68">
        <f>IF(OR(ISERROR(VLOOKUP($D310,'Scoring Model'!$A$6:$A$8,1,FALSE)),ISERROR(VLOOKUP($E310,'Scoring Model'!$A$11:$A$14,1,FALSE))),"",VLOOKUP($D310,'Scoring Model'!$A$6:$C$8,3,FALSE)*VLOOKUP($E310,'Scoring Model'!$A$11:$C$14,3,FALSE))</f>
      </c>
    </row>
    <row r="311" ht="12.75">
      <c r="G311" s="68">
        <f>IF(OR(ISERROR(VLOOKUP($D311,'Scoring Model'!$A$6:$A$8,1,FALSE)),ISERROR(VLOOKUP($E311,'Scoring Model'!$A$11:$A$14,1,FALSE))),"",VLOOKUP($D311,'Scoring Model'!$A$6:$C$8,3,FALSE)*VLOOKUP($E311,'Scoring Model'!$A$11:$C$14,3,FALSE))</f>
      </c>
    </row>
    <row r="312" ht="12.75">
      <c r="G312" s="68">
        <f>IF(OR(ISERROR(VLOOKUP($D312,'Scoring Model'!$A$6:$A$8,1,FALSE)),ISERROR(VLOOKUP($E312,'Scoring Model'!$A$11:$A$14,1,FALSE))),"",VLOOKUP($D312,'Scoring Model'!$A$6:$C$8,3,FALSE)*VLOOKUP($E312,'Scoring Model'!$A$11:$C$14,3,FALSE))</f>
      </c>
    </row>
    <row r="313" ht="12.75">
      <c r="G313" s="68">
        <f>IF(OR(ISERROR(VLOOKUP($D313,'Scoring Model'!$A$6:$A$8,1,FALSE)),ISERROR(VLOOKUP($E313,'Scoring Model'!$A$11:$A$14,1,FALSE))),"",VLOOKUP($D313,'Scoring Model'!$A$6:$C$8,3,FALSE)*VLOOKUP($E313,'Scoring Model'!$A$11:$C$14,3,FALSE))</f>
      </c>
    </row>
    <row r="314" ht="12.75">
      <c r="G314" s="68">
        <f>IF(OR(ISERROR(VLOOKUP($D314,'Scoring Model'!$A$6:$A$8,1,FALSE)),ISERROR(VLOOKUP($E314,'Scoring Model'!$A$11:$A$14,1,FALSE))),"",VLOOKUP($D314,'Scoring Model'!$A$6:$C$8,3,FALSE)*VLOOKUP($E314,'Scoring Model'!$A$11:$C$14,3,FALSE))</f>
      </c>
    </row>
    <row r="315" ht="12.75">
      <c r="G315" s="68">
        <f>IF(OR(ISERROR(VLOOKUP($D315,'Scoring Model'!$A$6:$A$8,1,FALSE)),ISERROR(VLOOKUP($E315,'Scoring Model'!$A$11:$A$14,1,FALSE))),"",VLOOKUP($D315,'Scoring Model'!$A$6:$C$8,3,FALSE)*VLOOKUP($E315,'Scoring Model'!$A$11:$C$14,3,FALSE))</f>
      </c>
    </row>
    <row r="316" ht="12.75">
      <c r="G316" s="68">
        <f>IF(OR(ISERROR(VLOOKUP($D316,'Scoring Model'!$A$6:$A$8,1,FALSE)),ISERROR(VLOOKUP($E316,'Scoring Model'!$A$11:$A$14,1,FALSE))),"",VLOOKUP($D316,'Scoring Model'!$A$6:$C$8,3,FALSE)*VLOOKUP($E316,'Scoring Model'!$A$11:$C$14,3,FALSE))</f>
      </c>
    </row>
    <row r="317" ht="12.75">
      <c r="G317" s="68">
        <f>IF(OR(ISERROR(VLOOKUP($D317,'Scoring Model'!$A$6:$A$8,1,FALSE)),ISERROR(VLOOKUP($E317,'Scoring Model'!$A$11:$A$14,1,FALSE))),"",VLOOKUP($D317,'Scoring Model'!$A$6:$C$8,3,FALSE)*VLOOKUP($E317,'Scoring Model'!$A$11:$C$14,3,FALSE))</f>
      </c>
    </row>
    <row r="318" ht="12.75">
      <c r="G318" s="68">
        <f>IF(OR(ISERROR(VLOOKUP($D318,'Scoring Model'!$A$6:$A$8,1,FALSE)),ISERROR(VLOOKUP($E318,'Scoring Model'!$A$11:$A$14,1,FALSE))),"",VLOOKUP($D318,'Scoring Model'!$A$6:$C$8,3,FALSE)*VLOOKUP($E318,'Scoring Model'!$A$11:$C$14,3,FALSE))</f>
      </c>
    </row>
    <row r="319" ht="12.75">
      <c r="G319" s="68">
        <f>IF(OR(ISERROR(VLOOKUP($D319,'Scoring Model'!$A$6:$A$8,1,FALSE)),ISERROR(VLOOKUP($E319,'Scoring Model'!$A$11:$A$14,1,FALSE))),"",VLOOKUP($D319,'Scoring Model'!$A$6:$C$8,3,FALSE)*VLOOKUP($E319,'Scoring Model'!$A$11:$C$14,3,FALSE))</f>
      </c>
    </row>
    <row r="320" ht="12.75">
      <c r="G320" s="68">
        <f>IF(OR(ISERROR(VLOOKUP($D320,'Scoring Model'!$A$6:$A$8,1,FALSE)),ISERROR(VLOOKUP($E320,'Scoring Model'!$A$11:$A$14,1,FALSE))),"",VLOOKUP($D320,'Scoring Model'!$A$6:$C$8,3,FALSE)*VLOOKUP($E320,'Scoring Model'!$A$11:$C$14,3,FALSE))</f>
      </c>
    </row>
    <row r="321" ht="12.75">
      <c r="G321" s="68">
        <f>IF(OR(ISERROR(VLOOKUP($D321,'Scoring Model'!$A$6:$A$8,1,FALSE)),ISERROR(VLOOKUP($E321,'Scoring Model'!$A$11:$A$14,1,FALSE))),"",VLOOKUP($D321,'Scoring Model'!$A$6:$C$8,3,FALSE)*VLOOKUP($E321,'Scoring Model'!$A$11:$C$14,3,FALSE))</f>
      </c>
    </row>
    <row r="322" ht="12.75">
      <c r="G322" s="68">
        <f>IF(OR(ISERROR(VLOOKUP($D322,'Scoring Model'!$A$6:$A$8,1,FALSE)),ISERROR(VLOOKUP($E322,'Scoring Model'!$A$11:$A$14,1,FALSE))),"",VLOOKUP($D322,'Scoring Model'!$A$6:$C$8,3,FALSE)*VLOOKUP($E322,'Scoring Model'!$A$11:$C$14,3,FALSE))</f>
      </c>
    </row>
    <row r="323" ht="12.75">
      <c r="G323" s="68">
        <f>IF(OR(ISERROR(VLOOKUP($D323,'Scoring Model'!$A$6:$A$8,1,FALSE)),ISERROR(VLOOKUP($E323,'Scoring Model'!$A$11:$A$14,1,FALSE))),"",VLOOKUP($D323,'Scoring Model'!$A$6:$C$8,3,FALSE)*VLOOKUP($E323,'Scoring Model'!$A$11:$C$14,3,FALSE))</f>
      </c>
    </row>
    <row r="324" ht="12.75">
      <c r="G324" s="68">
        <f>IF(OR(ISERROR(VLOOKUP($D324,'Scoring Model'!$A$6:$A$8,1,FALSE)),ISERROR(VLOOKUP($E324,'Scoring Model'!$A$11:$A$14,1,FALSE))),"",VLOOKUP($D324,'Scoring Model'!$A$6:$C$8,3,FALSE)*VLOOKUP($E324,'Scoring Model'!$A$11:$C$14,3,FALSE))</f>
      </c>
    </row>
    <row r="325" ht="12.75">
      <c r="G325" s="68">
        <f>IF(OR(ISERROR(VLOOKUP($D325,'Scoring Model'!$A$6:$A$8,1,FALSE)),ISERROR(VLOOKUP($E325,'Scoring Model'!$A$11:$A$14,1,FALSE))),"",VLOOKUP($D325,'Scoring Model'!$A$6:$C$8,3,FALSE)*VLOOKUP($E325,'Scoring Model'!$A$11:$C$14,3,FALSE))</f>
      </c>
    </row>
    <row r="326" ht="12.75">
      <c r="G326" s="68">
        <f>IF(OR(ISERROR(VLOOKUP($D326,'Scoring Model'!$A$6:$A$8,1,FALSE)),ISERROR(VLOOKUP($E326,'Scoring Model'!$A$11:$A$14,1,FALSE))),"",VLOOKUP($D326,'Scoring Model'!$A$6:$C$8,3,FALSE)*VLOOKUP($E326,'Scoring Model'!$A$11:$C$14,3,FALSE))</f>
      </c>
    </row>
    <row r="327" ht="12.75">
      <c r="G327" s="68">
        <f>IF(OR(ISERROR(VLOOKUP($D327,'Scoring Model'!$A$6:$A$8,1,FALSE)),ISERROR(VLOOKUP($E327,'Scoring Model'!$A$11:$A$14,1,FALSE))),"",VLOOKUP($D327,'Scoring Model'!$A$6:$C$8,3,FALSE)*VLOOKUP($E327,'Scoring Model'!$A$11:$C$14,3,FALSE))</f>
      </c>
    </row>
    <row r="328" ht="12.75">
      <c r="G328" s="68">
        <f>IF(OR(ISERROR(VLOOKUP($D328,'Scoring Model'!$A$6:$A$8,1,FALSE)),ISERROR(VLOOKUP($E328,'Scoring Model'!$A$11:$A$14,1,FALSE))),"",VLOOKUP($D328,'Scoring Model'!$A$6:$C$8,3,FALSE)*VLOOKUP($E328,'Scoring Model'!$A$11:$C$14,3,FALSE))</f>
      </c>
    </row>
    <row r="329" ht="12.75">
      <c r="G329" s="68">
        <f>IF(OR(ISERROR(VLOOKUP($D329,'Scoring Model'!$A$6:$A$8,1,FALSE)),ISERROR(VLOOKUP($E329,'Scoring Model'!$A$11:$A$14,1,FALSE))),"",VLOOKUP($D329,'Scoring Model'!$A$6:$C$8,3,FALSE)*VLOOKUP($E329,'Scoring Model'!$A$11:$C$14,3,FALSE))</f>
      </c>
    </row>
    <row r="330" ht="12.75">
      <c r="G330" s="68">
        <f>IF(OR(ISERROR(VLOOKUP($D330,'Scoring Model'!$A$6:$A$8,1,FALSE)),ISERROR(VLOOKUP($E330,'Scoring Model'!$A$11:$A$14,1,FALSE))),"",VLOOKUP($D330,'Scoring Model'!$A$6:$C$8,3,FALSE)*VLOOKUP($E330,'Scoring Model'!$A$11:$C$14,3,FALSE))</f>
      </c>
    </row>
    <row r="331" ht="12.75">
      <c r="G331" s="68">
        <f>IF(OR(ISERROR(VLOOKUP($D331,'Scoring Model'!$A$6:$A$8,1,FALSE)),ISERROR(VLOOKUP($E331,'Scoring Model'!$A$11:$A$14,1,FALSE))),"",VLOOKUP($D331,'Scoring Model'!$A$6:$C$8,3,FALSE)*VLOOKUP($E331,'Scoring Model'!$A$11:$C$14,3,FALSE))</f>
      </c>
    </row>
    <row r="332" ht="12.75">
      <c r="G332" s="68">
        <f>IF(OR(ISERROR(VLOOKUP($D332,'Scoring Model'!$A$6:$A$8,1,FALSE)),ISERROR(VLOOKUP($E332,'Scoring Model'!$A$11:$A$14,1,FALSE))),"",VLOOKUP($D332,'Scoring Model'!$A$6:$C$8,3,FALSE)*VLOOKUP($E332,'Scoring Model'!$A$11:$C$14,3,FALSE))</f>
      </c>
    </row>
    <row r="333" ht="12.75">
      <c r="G333" s="68">
        <f>IF(OR(ISERROR(VLOOKUP($D333,'Scoring Model'!$A$6:$A$8,1,FALSE)),ISERROR(VLOOKUP($E333,'Scoring Model'!$A$11:$A$14,1,FALSE))),"",VLOOKUP($D333,'Scoring Model'!$A$6:$C$8,3,FALSE)*VLOOKUP($E333,'Scoring Model'!$A$11:$C$14,3,FALSE))</f>
      </c>
    </row>
    <row r="334" ht="12.75">
      <c r="G334" s="68">
        <f>IF(OR(ISERROR(VLOOKUP($D334,'Scoring Model'!$A$6:$A$8,1,FALSE)),ISERROR(VLOOKUP($E334,'Scoring Model'!$A$11:$A$14,1,FALSE))),"",VLOOKUP($D334,'Scoring Model'!$A$6:$C$8,3,FALSE)*VLOOKUP($E334,'Scoring Model'!$A$11:$C$14,3,FALSE))</f>
      </c>
    </row>
    <row r="335" ht="12.75">
      <c r="G335" s="68">
        <f>IF(OR(ISERROR(VLOOKUP($D335,'Scoring Model'!$A$6:$A$8,1,FALSE)),ISERROR(VLOOKUP($E335,'Scoring Model'!$A$11:$A$14,1,FALSE))),"",VLOOKUP($D335,'Scoring Model'!$A$6:$C$8,3,FALSE)*VLOOKUP($E335,'Scoring Model'!$A$11:$C$14,3,FALSE))</f>
      </c>
    </row>
    <row r="336" ht="12.75">
      <c r="G336" s="68">
        <f>IF(OR(ISERROR(VLOOKUP($D336,'Scoring Model'!$A$6:$A$8,1,FALSE)),ISERROR(VLOOKUP($E336,'Scoring Model'!$A$11:$A$14,1,FALSE))),"",VLOOKUP($D336,'Scoring Model'!$A$6:$C$8,3,FALSE)*VLOOKUP($E336,'Scoring Model'!$A$11:$C$14,3,FALSE))</f>
      </c>
    </row>
    <row r="337" ht="12.75">
      <c r="G337" s="68">
        <f>IF(OR(ISERROR(VLOOKUP($D337,'Scoring Model'!$A$6:$A$8,1,FALSE)),ISERROR(VLOOKUP($E337,'Scoring Model'!$A$11:$A$14,1,FALSE))),"",VLOOKUP($D337,'Scoring Model'!$A$6:$C$8,3,FALSE)*VLOOKUP($E337,'Scoring Model'!$A$11:$C$14,3,FALSE))</f>
      </c>
    </row>
    <row r="338" ht="12.75">
      <c r="G338" s="68">
        <f>IF(OR(ISERROR(VLOOKUP($D338,'Scoring Model'!$A$6:$A$8,1,FALSE)),ISERROR(VLOOKUP($E338,'Scoring Model'!$A$11:$A$14,1,FALSE))),"",VLOOKUP($D338,'Scoring Model'!$A$6:$C$8,3,FALSE)*VLOOKUP($E338,'Scoring Model'!$A$11:$C$14,3,FALSE))</f>
      </c>
    </row>
    <row r="339" ht="12.75">
      <c r="G339" s="68">
        <f>IF(OR(ISERROR(VLOOKUP($D339,'Scoring Model'!$A$6:$A$8,1,FALSE)),ISERROR(VLOOKUP($E339,'Scoring Model'!$A$11:$A$14,1,FALSE))),"",VLOOKUP($D339,'Scoring Model'!$A$6:$C$8,3,FALSE)*VLOOKUP($E339,'Scoring Model'!$A$11:$C$14,3,FALSE))</f>
      </c>
    </row>
    <row r="340" ht="12.75">
      <c r="G340" s="68">
        <f>IF(OR(ISERROR(VLOOKUP($D340,'Scoring Model'!$A$6:$A$8,1,FALSE)),ISERROR(VLOOKUP($E340,'Scoring Model'!$A$11:$A$14,1,FALSE))),"",VLOOKUP($D340,'Scoring Model'!$A$6:$C$8,3,FALSE)*VLOOKUP($E340,'Scoring Model'!$A$11:$C$14,3,FALSE))</f>
      </c>
    </row>
    <row r="341" ht="12.75">
      <c r="G341" s="68">
        <f>IF(OR(ISERROR(VLOOKUP($D341,'Scoring Model'!$A$6:$A$8,1,FALSE)),ISERROR(VLOOKUP($E341,'Scoring Model'!$A$11:$A$14,1,FALSE))),"",VLOOKUP($D341,'Scoring Model'!$A$6:$C$8,3,FALSE)*VLOOKUP($E341,'Scoring Model'!$A$11:$C$14,3,FALSE))</f>
      </c>
    </row>
    <row r="342" ht="12.75">
      <c r="G342" s="68">
        <f>IF(OR(ISERROR(VLOOKUP($D342,'Scoring Model'!$A$6:$A$8,1,FALSE)),ISERROR(VLOOKUP($E342,'Scoring Model'!$A$11:$A$14,1,FALSE))),"",VLOOKUP($D342,'Scoring Model'!$A$6:$C$8,3,FALSE)*VLOOKUP($E342,'Scoring Model'!$A$11:$C$14,3,FALSE))</f>
      </c>
    </row>
    <row r="343" ht="12.75">
      <c r="G343" s="68">
        <f>IF(OR(ISERROR(VLOOKUP($D343,'Scoring Model'!$A$6:$A$8,1,FALSE)),ISERROR(VLOOKUP($E343,'Scoring Model'!$A$11:$A$14,1,FALSE))),"",VLOOKUP($D343,'Scoring Model'!$A$6:$C$8,3,FALSE)*VLOOKUP($E343,'Scoring Model'!$A$11:$C$14,3,FALSE))</f>
      </c>
    </row>
    <row r="344" ht="12.75">
      <c r="G344" s="68">
        <f>IF(OR(ISERROR(VLOOKUP($D344,'Scoring Model'!$A$6:$A$8,1,FALSE)),ISERROR(VLOOKUP($E344,'Scoring Model'!$A$11:$A$14,1,FALSE))),"",VLOOKUP($D344,'Scoring Model'!$A$6:$C$8,3,FALSE)*VLOOKUP($E344,'Scoring Model'!$A$11:$C$14,3,FALSE))</f>
      </c>
    </row>
    <row r="345" ht="12.75">
      <c r="G345" s="68">
        <f>IF(OR(ISERROR(VLOOKUP($D345,'Scoring Model'!$A$6:$A$8,1,FALSE)),ISERROR(VLOOKUP($E345,'Scoring Model'!$A$11:$A$14,1,FALSE))),"",VLOOKUP($D345,'Scoring Model'!$A$6:$C$8,3,FALSE)*VLOOKUP($E345,'Scoring Model'!$A$11:$C$14,3,FALSE))</f>
      </c>
    </row>
    <row r="346" ht="12.75">
      <c r="G346" s="68">
        <f>IF(OR(ISERROR(VLOOKUP($D346,'Scoring Model'!$A$6:$A$8,1,FALSE)),ISERROR(VLOOKUP($E346,'Scoring Model'!$A$11:$A$14,1,FALSE))),"",VLOOKUP($D346,'Scoring Model'!$A$6:$C$8,3,FALSE)*VLOOKUP($E346,'Scoring Model'!$A$11:$C$14,3,FALSE))</f>
      </c>
    </row>
    <row r="347" ht="12.75">
      <c r="G347" s="68">
        <f>IF(OR(ISERROR(VLOOKUP($D347,'Scoring Model'!$A$6:$A$8,1,FALSE)),ISERROR(VLOOKUP($E347,'Scoring Model'!$A$11:$A$14,1,FALSE))),"",VLOOKUP($D347,'Scoring Model'!$A$6:$C$8,3,FALSE)*VLOOKUP($E347,'Scoring Model'!$A$11:$C$14,3,FALSE))</f>
      </c>
    </row>
    <row r="348" ht="12.75">
      <c r="G348" s="68">
        <f>IF(OR(ISERROR(VLOOKUP($D348,'Scoring Model'!$A$6:$A$8,1,FALSE)),ISERROR(VLOOKUP($E348,'Scoring Model'!$A$11:$A$14,1,FALSE))),"",VLOOKUP($D348,'Scoring Model'!$A$6:$C$8,3,FALSE)*VLOOKUP($E348,'Scoring Model'!$A$11:$C$14,3,FALSE))</f>
      </c>
    </row>
    <row r="349" ht="12.75">
      <c r="G349" s="68">
        <f>IF(OR(ISERROR(VLOOKUP($D349,'Scoring Model'!$A$6:$A$8,1,FALSE)),ISERROR(VLOOKUP($E349,'Scoring Model'!$A$11:$A$14,1,FALSE))),"",VLOOKUP($D349,'Scoring Model'!$A$6:$C$8,3,FALSE)*VLOOKUP($E349,'Scoring Model'!$A$11:$C$14,3,FALSE))</f>
      </c>
    </row>
    <row r="350" ht="12.75">
      <c r="G350" s="68">
        <f>IF(OR(ISERROR(VLOOKUP($D350,'Scoring Model'!$A$6:$A$8,1,FALSE)),ISERROR(VLOOKUP($E350,'Scoring Model'!$A$11:$A$14,1,FALSE))),"",VLOOKUP($D350,'Scoring Model'!$A$6:$C$8,3,FALSE)*VLOOKUP($E350,'Scoring Model'!$A$11:$C$14,3,FALSE))</f>
      </c>
    </row>
    <row r="351" ht="12.75">
      <c r="G351" s="68">
        <f>IF(OR(ISERROR(VLOOKUP($D351,'Scoring Model'!$A$6:$A$8,1,FALSE)),ISERROR(VLOOKUP($E351,'Scoring Model'!$A$11:$A$14,1,FALSE))),"",VLOOKUP($D351,'Scoring Model'!$A$6:$C$8,3,FALSE)*VLOOKUP($E351,'Scoring Model'!$A$11:$C$14,3,FALSE))</f>
      </c>
    </row>
    <row r="352" ht="12.75">
      <c r="G352" s="68">
        <f>IF(OR(ISERROR(VLOOKUP($D352,'Scoring Model'!$A$6:$A$8,1,FALSE)),ISERROR(VLOOKUP($E352,'Scoring Model'!$A$11:$A$14,1,FALSE))),"",VLOOKUP($D352,'Scoring Model'!$A$6:$C$8,3,FALSE)*VLOOKUP($E352,'Scoring Model'!$A$11:$C$14,3,FALSE))</f>
      </c>
    </row>
    <row r="353" ht="12.75">
      <c r="G353" s="68">
        <f>IF(OR(ISERROR(VLOOKUP($D353,'Scoring Model'!$A$6:$A$8,1,FALSE)),ISERROR(VLOOKUP($E353,'Scoring Model'!$A$11:$A$14,1,FALSE))),"",VLOOKUP($D353,'Scoring Model'!$A$6:$C$8,3,FALSE)*VLOOKUP($E353,'Scoring Model'!$A$11:$C$14,3,FALSE))</f>
      </c>
    </row>
    <row r="354" ht="12.75">
      <c r="G354" s="68">
        <f>IF(OR(ISERROR(VLOOKUP($D354,'Scoring Model'!$A$6:$A$8,1,FALSE)),ISERROR(VLOOKUP($E354,'Scoring Model'!$A$11:$A$14,1,FALSE))),"",VLOOKUP($D354,'Scoring Model'!$A$6:$C$8,3,FALSE)*VLOOKUP($E354,'Scoring Model'!$A$11:$C$14,3,FALSE))</f>
      </c>
    </row>
    <row r="355" ht="12.75">
      <c r="G355" s="68">
        <f>IF(OR(ISERROR(VLOOKUP($D355,'Scoring Model'!$A$6:$A$8,1,FALSE)),ISERROR(VLOOKUP($E355,'Scoring Model'!$A$11:$A$14,1,FALSE))),"",VLOOKUP($D355,'Scoring Model'!$A$6:$C$8,3,FALSE)*VLOOKUP($E355,'Scoring Model'!$A$11:$C$14,3,FALSE))</f>
      </c>
    </row>
    <row r="356" ht="12.75">
      <c r="G356" s="68">
        <f>IF(OR(ISERROR(VLOOKUP($D356,'Scoring Model'!$A$6:$A$8,1,FALSE)),ISERROR(VLOOKUP($E356,'Scoring Model'!$A$11:$A$14,1,FALSE))),"",VLOOKUP($D356,'Scoring Model'!$A$6:$C$8,3,FALSE)*VLOOKUP($E356,'Scoring Model'!$A$11:$C$14,3,FALSE))</f>
      </c>
    </row>
    <row r="357" ht="12.75">
      <c r="G357" s="68">
        <f>IF(OR(ISERROR(VLOOKUP($D357,'Scoring Model'!$A$6:$A$8,1,FALSE)),ISERROR(VLOOKUP($E357,'Scoring Model'!$A$11:$A$14,1,FALSE))),"",VLOOKUP($D357,'Scoring Model'!$A$6:$C$8,3,FALSE)*VLOOKUP($E357,'Scoring Model'!$A$11:$C$14,3,FALSE))</f>
      </c>
    </row>
    <row r="358" ht="12.75">
      <c r="G358" s="68">
        <f>IF(OR(ISERROR(VLOOKUP($D358,'Scoring Model'!$A$6:$A$8,1,FALSE)),ISERROR(VLOOKUP($E358,'Scoring Model'!$A$11:$A$14,1,FALSE))),"",VLOOKUP($D358,'Scoring Model'!$A$6:$C$8,3,FALSE)*VLOOKUP($E358,'Scoring Model'!$A$11:$C$14,3,FALSE))</f>
      </c>
    </row>
    <row r="359" ht="12.75">
      <c r="G359" s="68">
        <f>IF(OR(ISERROR(VLOOKUP($D359,'Scoring Model'!$A$6:$A$8,1,FALSE)),ISERROR(VLOOKUP($E359,'Scoring Model'!$A$11:$A$14,1,FALSE))),"",VLOOKUP($D359,'Scoring Model'!$A$6:$C$8,3,FALSE)*VLOOKUP($E359,'Scoring Model'!$A$11:$C$14,3,FALSE))</f>
      </c>
    </row>
    <row r="360" ht="12.75">
      <c r="G360" s="68">
        <f>IF(OR(ISERROR(VLOOKUP($D360,'Scoring Model'!$A$6:$A$8,1,FALSE)),ISERROR(VLOOKUP($E360,'Scoring Model'!$A$11:$A$14,1,FALSE))),"",VLOOKUP($D360,'Scoring Model'!$A$6:$C$8,3,FALSE)*VLOOKUP($E360,'Scoring Model'!$A$11:$C$14,3,FALSE))</f>
      </c>
    </row>
    <row r="361" ht="12.75">
      <c r="G361" s="68">
        <f>IF(OR(ISERROR(VLOOKUP($D361,'Scoring Model'!$A$6:$A$8,1,FALSE)),ISERROR(VLOOKUP($E361,'Scoring Model'!$A$11:$A$14,1,FALSE))),"",VLOOKUP($D361,'Scoring Model'!$A$6:$C$8,3,FALSE)*VLOOKUP($E361,'Scoring Model'!$A$11:$C$14,3,FALSE))</f>
      </c>
    </row>
    <row r="362" ht="12.75">
      <c r="G362" s="68">
        <f>IF(OR(ISERROR(VLOOKUP($D362,'Scoring Model'!$A$6:$A$8,1,FALSE)),ISERROR(VLOOKUP($E362,'Scoring Model'!$A$11:$A$14,1,FALSE))),"",VLOOKUP($D362,'Scoring Model'!$A$6:$C$8,3,FALSE)*VLOOKUP($E362,'Scoring Model'!$A$11:$C$14,3,FALSE))</f>
      </c>
    </row>
    <row r="363" ht="12.75">
      <c r="G363" s="68">
        <f>IF(OR(ISERROR(VLOOKUP($D363,'Scoring Model'!$A$6:$A$8,1,FALSE)),ISERROR(VLOOKUP($E363,'Scoring Model'!$A$11:$A$14,1,FALSE))),"",VLOOKUP($D363,'Scoring Model'!$A$6:$C$8,3,FALSE)*VLOOKUP($E363,'Scoring Model'!$A$11:$C$14,3,FALSE))</f>
      </c>
    </row>
    <row r="364" ht="12.75">
      <c r="G364" s="68">
        <f>IF(OR(ISERROR(VLOOKUP($D364,'Scoring Model'!$A$6:$A$8,1,FALSE)),ISERROR(VLOOKUP($E364,'Scoring Model'!$A$11:$A$14,1,FALSE))),"",VLOOKUP($D364,'Scoring Model'!$A$6:$C$8,3,FALSE)*VLOOKUP($E364,'Scoring Model'!$A$11:$C$14,3,FALSE))</f>
      </c>
    </row>
    <row r="365" ht="12.75">
      <c r="G365" s="68">
        <f>IF(OR(ISERROR(VLOOKUP($D365,'Scoring Model'!$A$6:$A$8,1,FALSE)),ISERROR(VLOOKUP($E365,'Scoring Model'!$A$11:$A$14,1,FALSE))),"",VLOOKUP($D365,'Scoring Model'!$A$6:$C$8,3,FALSE)*VLOOKUP($E365,'Scoring Model'!$A$11:$C$14,3,FALSE))</f>
      </c>
    </row>
    <row r="366" ht="12.75">
      <c r="G366" s="68">
        <f>IF(OR(ISERROR(VLOOKUP($D366,'Scoring Model'!$A$6:$A$8,1,FALSE)),ISERROR(VLOOKUP($E366,'Scoring Model'!$A$11:$A$14,1,FALSE))),"",VLOOKUP($D366,'Scoring Model'!$A$6:$C$8,3,FALSE)*VLOOKUP($E366,'Scoring Model'!$A$11:$C$14,3,FALSE))</f>
      </c>
    </row>
    <row r="367" ht="12.75">
      <c r="G367" s="68">
        <f>IF(OR(ISERROR(VLOOKUP($D367,'Scoring Model'!$A$6:$A$8,1,FALSE)),ISERROR(VLOOKUP($E367,'Scoring Model'!$A$11:$A$14,1,FALSE))),"",VLOOKUP($D367,'Scoring Model'!$A$6:$C$8,3,FALSE)*VLOOKUP($E367,'Scoring Model'!$A$11:$C$14,3,FALSE))</f>
      </c>
    </row>
    <row r="368" ht="12.75">
      <c r="G368" s="68">
        <f>IF(OR(ISERROR(VLOOKUP($D368,'Scoring Model'!$A$6:$A$8,1,FALSE)),ISERROR(VLOOKUP($E368,'Scoring Model'!$A$11:$A$14,1,FALSE))),"",VLOOKUP($D368,'Scoring Model'!$A$6:$C$8,3,FALSE)*VLOOKUP($E368,'Scoring Model'!$A$11:$C$14,3,FALSE))</f>
      </c>
    </row>
    <row r="369" ht="12.75">
      <c r="G369" s="68">
        <f>IF(OR(ISERROR(VLOOKUP($D369,'Scoring Model'!$A$6:$A$8,1,FALSE)),ISERROR(VLOOKUP($E369,'Scoring Model'!$A$11:$A$14,1,FALSE))),"",VLOOKUP($D369,'Scoring Model'!$A$6:$C$8,3,FALSE)*VLOOKUP($E369,'Scoring Model'!$A$11:$C$14,3,FALSE))</f>
      </c>
    </row>
    <row r="370" ht="12.75">
      <c r="G370" s="68">
        <f>IF(OR(ISERROR(VLOOKUP($D370,'Scoring Model'!$A$6:$A$8,1,FALSE)),ISERROR(VLOOKUP($E370,'Scoring Model'!$A$11:$A$14,1,FALSE))),"",VLOOKUP($D370,'Scoring Model'!$A$6:$C$8,3,FALSE)*VLOOKUP($E370,'Scoring Model'!$A$11:$C$14,3,FALSE))</f>
      </c>
    </row>
    <row r="371" ht="12.75">
      <c r="G371" s="68">
        <f>IF(OR(ISERROR(VLOOKUP($D371,'Scoring Model'!$A$6:$A$8,1,FALSE)),ISERROR(VLOOKUP($E371,'Scoring Model'!$A$11:$A$14,1,FALSE))),"",VLOOKUP($D371,'Scoring Model'!$A$6:$C$8,3,FALSE)*VLOOKUP($E371,'Scoring Model'!$A$11:$C$14,3,FALSE))</f>
      </c>
    </row>
    <row r="372" ht="12.75">
      <c r="G372" s="68">
        <f>IF(OR(ISERROR(VLOOKUP($D372,'Scoring Model'!$A$6:$A$8,1,FALSE)),ISERROR(VLOOKUP($E372,'Scoring Model'!$A$11:$A$14,1,FALSE))),"",VLOOKUP($D372,'Scoring Model'!$A$6:$C$8,3,FALSE)*VLOOKUP($E372,'Scoring Model'!$A$11:$C$14,3,FALSE))</f>
      </c>
    </row>
    <row r="373" ht="12.75">
      <c r="G373" s="68">
        <f>IF(OR(ISERROR(VLOOKUP($D373,'Scoring Model'!$A$6:$A$8,1,FALSE)),ISERROR(VLOOKUP($E373,'Scoring Model'!$A$11:$A$14,1,FALSE))),"",VLOOKUP($D373,'Scoring Model'!$A$6:$C$8,3,FALSE)*VLOOKUP($E373,'Scoring Model'!$A$11:$C$14,3,FALSE))</f>
      </c>
    </row>
    <row r="374" ht="12.75">
      <c r="G374" s="68">
        <f>IF(OR(ISERROR(VLOOKUP($D374,'Scoring Model'!$A$6:$A$8,1,FALSE)),ISERROR(VLOOKUP($E374,'Scoring Model'!$A$11:$A$14,1,FALSE))),"",VLOOKUP($D374,'Scoring Model'!$A$6:$C$8,3,FALSE)*VLOOKUP($E374,'Scoring Model'!$A$11:$C$14,3,FALSE))</f>
      </c>
    </row>
    <row r="375" ht="12.75">
      <c r="G375" s="68">
        <f>IF(OR(ISERROR(VLOOKUP($D375,'Scoring Model'!$A$6:$A$8,1,FALSE)),ISERROR(VLOOKUP($E375,'Scoring Model'!$A$11:$A$14,1,FALSE))),"",VLOOKUP($D375,'Scoring Model'!$A$6:$C$8,3,FALSE)*VLOOKUP($E375,'Scoring Model'!$A$11:$C$14,3,FALSE))</f>
      </c>
    </row>
    <row r="376" ht="12.75">
      <c r="G376" s="68">
        <f>IF(OR(ISERROR(VLOOKUP($D376,'Scoring Model'!$A$6:$A$8,1,FALSE)),ISERROR(VLOOKUP($E376,'Scoring Model'!$A$11:$A$14,1,FALSE))),"",VLOOKUP($D376,'Scoring Model'!$A$6:$C$8,3,FALSE)*VLOOKUP($E376,'Scoring Model'!$A$11:$C$14,3,FALSE))</f>
      </c>
    </row>
    <row r="377" ht="12.75">
      <c r="G377" s="68">
        <f>IF(OR(ISERROR(VLOOKUP($D377,'Scoring Model'!$A$6:$A$8,1,FALSE)),ISERROR(VLOOKUP($E377,'Scoring Model'!$A$11:$A$14,1,FALSE))),"",VLOOKUP($D377,'Scoring Model'!$A$6:$C$8,3,FALSE)*VLOOKUP($E377,'Scoring Model'!$A$11:$C$14,3,FALSE))</f>
      </c>
    </row>
    <row r="378" ht="12.75">
      <c r="G378" s="68">
        <f>IF(OR(ISERROR(VLOOKUP($D378,'Scoring Model'!$A$6:$A$8,1,FALSE)),ISERROR(VLOOKUP($E378,'Scoring Model'!$A$11:$A$14,1,FALSE))),"",VLOOKUP($D378,'Scoring Model'!$A$6:$C$8,3,FALSE)*VLOOKUP($E378,'Scoring Model'!$A$11:$C$14,3,FALSE))</f>
      </c>
    </row>
    <row r="379" ht="12.75">
      <c r="G379" s="68">
        <f>IF(OR(ISERROR(VLOOKUP($D379,'Scoring Model'!$A$6:$A$8,1,FALSE)),ISERROR(VLOOKUP($E379,'Scoring Model'!$A$11:$A$14,1,FALSE))),"",VLOOKUP($D379,'Scoring Model'!$A$6:$C$8,3,FALSE)*VLOOKUP($E379,'Scoring Model'!$A$11:$C$14,3,FALSE))</f>
      </c>
    </row>
    <row r="380" ht="12.75">
      <c r="G380" s="68">
        <f>IF(OR(ISERROR(VLOOKUP($D380,'Scoring Model'!$A$6:$A$8,1,FALSE)),ISERROR(VLOOKUP($E380,'Scoring Model'!$A$11:$A$14,1,FALSE))),"",VLOOKUP($D380,'Scoring Model'!$A$6:$C$8,3,FALSE)*VLOOKUP($E380,'Scoring Model'!$A$11:$C$14,3,FALSE))</f>
      </c>
    </row>
    <row r="381" ht="12.75">
      <c r="G381" s="68">
        <f>IF(OR(ISERROR(VLOOKUP($D381,'Scoring Model'!$A$6:$A$8,1,FALSE)),ISERROR(VLOOKUP($E381,'Scoring Model'!$A$11:$A$14,1,FALSE))),"",VLOOKUP($D381,'Scoring Model'!$A$6:$C$8,3,FALSE)*VLOOKUP($E381,'Scoring Model'!$A$11:$C$14,3,FALSE))</f>
      </c>
    </row>
    <row r="382" ht="12.75">
      <c r="G382" s="68">
        <f>IF(OR(ISERROR(VLOOKUP($D382,'Scoring Model'!$A$6:$A$8,1,FALSE)),ISERROR(VLOOKUP($E382,'Scoring Model'!$A$11:$A$14,1,FALSE))),"",VLOOKUP($D382,'Scoring Model'!$A$6:$C$8,3,FALSE)*VLOOKUP($E382,'Scoring Model'!$A$11:$C$14,3,FALSE))</f>
      </c>
    </row>
    <row r="383" ht="12.75">
      <c r="G383" s="68">
        <f>IF(OR(ISERROR(VLOOKUP($D383,'Scoring Model'!$A$6:$A$8,1,FALSE)),ISERROR(VLOOKUP($E383,'Scoring Model'!$A$11:$A$14,1,FALSE))),"",VLOOKUP($D383,'Scoring Model'!$A$6:$C$8,3,FALSE)*VLOOKUP($E383,'Scoring Model'!$A$11:$C$14,3,FALSE))</f>
      </c>
    </row>
    <row r="384" ht="12.75">
      <c r="G384" s="68">
        <f>IF(OR(ISERROR(VLOOKUP($D384,'Scoring Model'!$A$6:$A$8,1,FALSE)),ISERROR(VLOOKUP($E384,'Scoring Model'!$A$11:$A$14,1,FALSE))),"",VLOOKUP($D384,'Scoring Model'!$A$6:$C$8,3,FALSE)*VLOOKUP($E384,'Scoring Model'!$A$11:$C$14,3,FALSE))</f>
      </c>
    </row>
    <row r="385" ht="12.75">
      <c r="G385" s="68">
        <f>IF(OR(ISERROR(VLOOKUP($D385,'Scoring Model'!$A$6:$A$8,1,FALSE)),ISERROR(VLOOKUP($E385,'Scoring Model'!$A$11:$A$14,1,FALSE))),"",VLOOKUP($D385,'Scoring Model'!$A$6:$C$8,3,FALSE)*VLOOKUP($E385,'Scoring Model'!$A$11:$C$14,3,FALSE))</f>
      </c>
    </row>
    <row r="386" ht="12.75">
      <c r="G386" s="68">
        <f>IF(OR(ISERROR(VLOOKUP($D386,'Scoring Model'!$A$6:$A$8,1,FALSE)),ISERROR(VLOOKUP($E386,'Scoring Model'!$A$11:$A$14,1,FALSE))),"",VLOOKUP($D386,'Scoring Model'!$A$6:$C$8,3,FALSE)*VLOOKUP($E386,'Scoring Model'!$A$11:$C$14,3,FALSE))</f>
      </c>
    </row>
    <row r="387" ht="12.75">
      <c r="G387" s="68">
        <f>IF(OR(ISERROR(VLOOKUP($D387,'Scoring Model'!$A$6:$A$8,1,FALSE)),ISERROR(VLOOKUP($E387,'Scoring Model'!$A$11:$A$14,1,FALSE))),"",VLOOKUP($D387,'Scoring Model'!$A$6:$C$8,3,FALSE)*VLOOKUP($E387,'Scoring Model'!$A$11:$C$14,3,FALSE))</f>
      </c>
    </row>
    <row r="388" ht="12.75">
      <c r="G388" s="68">
        <f>IF(OR(ISERROR(VLOOKUP($D388,'Scoring Model'!$A$6:$A$8,1,FALSE)),ISERROR(VLOOKUP($E388,'Scoring Model'!$A$11:$A$14,1,FALSE))),"",VLOOKUP($D388,'Scoring Model'!$A$6:$C$8,3,FALSE)*VLOOKUP($E388,'Scoring Model'!$A$11:$C$14,3,FALSE))</f>
      </c>
    </row>
    <row r="389" ht="12.75">
      <c r="G389" s="68">
        <f>IF(OR(ISERROR(VLOOKUP($D389,'Scoring Model'!$A$6:$A$8,1,FALSE)),ISERROR(VLOOKUP($E389,'Scoring Model'!$A$11:$A$14,1,FALSE))),"",VLOOKUP($D389,'Scoring Model'!$A$6:$C$8,3,FALSE)*VLOOKUP($E389,'Scoring Model'!$A$11:$C$14,3,FALSE))</f>
      </c>
    </row>
    <row r="390" ht="12.75">
      <c r="G390" s="68">
        <f>IF(OR(ISERROR(VLOOKUP($D390,'Scoring Model'!$A$6:$A$8,1,FALSE)),ISERROR(VLOOKUP($E390,'Scoring Model'!$A$11:$A$14,1,FALSE))),"",VLOOKUP($D390,'Scoring Model'!$A$6:$C$8,3,FALSE)*VLOOKUP($E390,'Scoring Model'!$A$11:$C$14,3,FALSE))</f>
      </c>
    </row>
    <row r="391" ht="12.75">
      <c r="G391" s="68">
        <f>IF(OR(ISERROR(VLOOKUP($D391,'Scoring Model'!$A$6:$A$8,1,FALSE)),ISERROR(VLOOKUP($E391,'Scoring Model'!$A$11:$A$14,1,FALSE))),"",VLOOKUP($D391,'Scoring Model'!$A$6:$C$8,3,FALSE)*VLOOKUP($E391,'Scoring Model'!$A$11:$C$14,3,FALSE))</f>
      </c>
    </row>
    <row r="392" ht="12.75">
      <c r="G392" s="68">
        <f>IF(OR(ISERROR(VLOOKUP($D392,'Scoring Model'!$A$6:$A$8,1,FALSE)),ISERROR(VLOOKUP($E392,'Scoring Model'!$A$11:$A$14,1,FALSE))),"",VLOOKUP($D392,'Scoring Model'!$A$6:$C$8,3,FALSE)*VLOOKUP($E392,'Scoring Model'!$A$11:$C$14,3,FALSE))</f>
      </c>
    </row>
    <row r="393" ht="12.75">
      <c r="G393" s="68">
        <f>IF(OR(ISERROR(VLOOKUP($D393,'Scoring Model'!$A$6:$A$8,1,FALSE)),ISERROR(VLOOKUP($E393,'Scoring Model'!$A$11:$A$14,1,FALSE))),"",VLOOKUP($D393,'Scoring Model'!$A$6:$C$8,3,FALSE)*VLOOKUP($E393,'Scoring Model'!$A$11:$C$14,3,FALSE))</f>
      </c>
    </row>
    <row r="394" ht="12.75">
      <c r="G394" s="68">
        <f>IF(OR(ISERROR(VLOOKUP($D394,'Scoring Model'!$A$6:$A$8,1,FALSE)),ISERROR(VLOOKUP($E394,'Scoring Model'!$A$11:$A$14,1,FALSE))),"",VLOOKUP($D394,'Scoring Model'!$A$6:$C$8,3,FALSE)*VLOOKUP($E394,'Scoring Model'!$A$11:$C$14,3,FALSE))</f>
      </c>
    </row>
    <row r="395" ht="12.75">
      <c r="G395" s="68">
        <f>IF(OR(ISERROR(VLOOKUP($D395,'Scoring Model'!$A$6:$A$8,1,FALSE)),ISERROR(VLOOKUP($E395,'Scoring Model'!$A$11:$A$14,1,FALSE))),"",VLOOKUP($D395,'Scoring Model'!$A$6:$C$8,3,FALSE)*VLOOKUP($E395,'Scoring Model'!$A$11:$C$14,3,FALSE))</f>
      </c>
    </row>
    <row r="396" ht="12.75">
      <c r="G396" s="68">
        <f>IF(OR(ISERROR(VLOOKUP($D396,'Scoring Model'!$A$6:$A$8,1,FALSE)),ISERROR(VLOOKUP($E396,'Scoring Model'!$A$11:$A$14,1,FALSE))),"",VLOOKUP($D396,'Scoring Model'!$A$6:$C$8,3,FALSE)*VLOOKUP($E396,'Scoring Model'!$A$11:$C$14,3,FALSE))</f>
      </c>
    </row>
    <row r="397" ht="12.75">
      <c r="G397" s="68">
        <f>IF(OR(ISERROR(VLOOKUP($D397,'Scoring Model'!$A$6:$A$8,1,FALSE)),ISERROR(VLOOKUP($E397,'Scoring Model'!$A$11:$A$14,1,FALSE))),"",VLOOKUP($D397,'Scoring Model'!$A$6:$C$8,3,FALSE)*VLOOKUP($E397,'Scoring Model'!$A$11:$C$14,3,FALSE))</f>
      </c>
    </row>
    <row r="398" ht="12.75">
      <c r="G398" s="68">
        <f>IF(OR(ISERROR(VLOOKUP($D398,'Scoring Model'!$A$6:$A$8,1,FALSE)),ISERROR(VLOOKUP($E398,'Scoring Model'!$A$11:$A$14,1,FALSE))),"",VLOOKUP($D398,'Scoring Model'!$A$6:$C$8,3,FALSE)*VLOOKUP($E398,'Scoring Model'!$A$11:$C$14,3,FALSE))</f>
      </c>
    </row>
    <row r="399" ht="12.75">
      <c r="G399" s="68">
        <f>IF(OR(ISERROR(VLOOKUP($D399,'Scoring Model'!$A$6:$A$8,1,FALSE)),ISERROR(VLOOKUP($E399,'Scoring Model'!$A$11:$A$14,1,FALSE))),"",VLOOKUP($D399,'Scoring Model'!$A$6:$C$8,3,FALSE)*VLOOKUP($E399,'Scoring Model'!$A$11:$C$14,3,FALSE))</f>
      </c>
    </row>
    <row r="400" ht="12.75">
      <c r="G400" s="68">
        <f>IF(OR(ISERROR(VLOOKUP($D400,'Scoring Model'!$A$6:$A$8,1,FALSE)),ISERROR(VLOOKUP($E400,'Scoring Model'!$A$11:$A$14,1,FALSE))),"",VLOOKUP($D400,'Scoring Model'!$A$6:$C$8,3,FALSE)*VLOOKUP($E400,'Scoring Model'!$A$11:$C$14,3,FALSE))</f>
      </c>
    </row>
    <row r="401" ht="12.75">
      <c r="G401" s="68">
        <f>IF(OR(ISERROR(VLOOKUP($D401,'Scoring Model'!$A$6:$A$8,1,FALSE)),ISERROR(VLOOKUP($E401,'Scoring Model'!$A$11:$A$14,1,FALSE))),"",VLOOKUP($D401,'Scoring Model'!$A$6:$C$8,3,FALSE)*VLOOKUP($E401,'Scoring Model'!$A$11:$C$14,3,FALSE))</f>
      </c>
    </row>
    <row r="402" ht="12.75">
      <c r="G402" s="68">
        <f>IF(OR(ISERROR(VLOOKUP($D402,'Scoring Model'!$A$6:$A$8,1,FALSE)),ISERROR(VLOOKUP($E402,'Scoring Model'!$A$11:$A$14,1,FALSE))),"",VLOOKUP($D402,'Scoring Model'!$A$6:$C$8,3,FALSE)*VLOOKUP($E402,'Scoring Model'!$A$11:$C$14,3,FALSE))</f>
      </c>
    </row>
    <row r="403" ht="12.75">
      <c r="G403" s="68">
        <f>IF(OR(ISERROR(VLOOKUP($D403,'Scoring Model'!$A$6:$A$8,1,FALSE)),ISERROR(VLOOKUP($E403,'Scoring Model'!$A$11:$A$14,1,FALSE))),"",VLOOKUP($D403,'Scoring Model'!$A$6:$C$8,3,FALSE)*VLOOKUP($E403,'Scoring Model'!$A$11:$C$14,3,FALSE))</f>
      </c>
    </row>
    <row r="404" ht="12.75">
      <c r="G404" s="68">
        <f>IF(OR(ISERROR(VLOOKUP($D404,'Scoring Model'!$A$6:$A$8,1,FALSE)),ISERROR(VLOOKUP($E404,'Scoring Model'!$A$11:$A$14,1,FALSE))),"",VLOOKUP($D404,'Scoring Model'!$A$6:$C$8,3,FALSE)*VLOOKUP($E404,'Scoring Model'!$A$11:$C$14,3,FALSE))</f>
      </c>
    </row>
    <row r="405" ht="12.75">
      <c r="G405" s="68">
        <f>IF(OR(ISERROR(VLOOKUP($D405,'Scoring Model'!$A$6:$A$8,1,FALSE)),ISERROR(VLOOKUP($E405,'Scoring Model'!$A$11:$A$14,1,FALSE))),"",VLOOKUP($D405,'Scoring Model'!$A$6:$C$8,3,FALSE)*VLOOKUP($E405,'Scoring Model'!$A$11:$C$14,3,FALSE))</f>
      </c>
    </row>
    <row r="406" ht="12.75">
      <c r="G406" s="68">
        <f>IF(OR(ISERROR(VLOOKUP($D406,'Scoring Model'!$A$6:$A$8,1,FALSE)),ISERROR(VLOOKUP($E406,'Scoring Model'!$A$11:$A$14,1,FALSE))),"",VLOOKUP($D406,'Scoring Model'!$A$6:$C$8,3,FALSE)*VLOOKUP($E406,'Scoring Model'!$A$11:$C$14,3,FALSE))</f>
      </c>
    </row>
    <row r="407" ht="12.75">
      <c r="G407" s="68">
        <f>IF(OR(ISERROR(VLOOKUP($D407,'Scoring Model'!$A$6:$A$8,1,FALSE)),ISERROR(VLOOKUP($E407,'Scoring Model'!$A$11:$A$14,1,FALSE))),"",VLOOKUP($D407,'Scoring Model'!$A$6:$C$8,3,FALSE)*VLOOKUP($E407,'Scoring Model'!$A$11:$C$14,3,FALSE))</f>
      </c>
    </row>
    <row r="408" ht="12.75">
      <c r="G408" s="68">
        <f>IF(OR(ISERROR(VLOOKUP($D408,'Scoring Model'!$A$6:$A$8,1,FALSE)),ISERROR(VLOOKUP($E408,'Scoring Model'!$A$11:$A$14,1,FALSE))),"",VLOOKUP($D408,'Scoring Model'!$A$6:$C$8,3,FALSE)*VLOOKUP($E408,'Scoring Model'!$A$11:$C$14,3,FALSE))</f>
      </c>
    </row>
    <row r="409" ht="12.75">
      <c r="G409" s="68">
        <f>IF(OR(ISERROR(VLOOKUP($D409,'Scoring Model'!$A$6:$A$8,1,FALSE)),ISERROR(VLOOKUP($E409,'Scoring Model'!$A$11:$A$14,1,FALSE))),"",VLOOKUP($D409,'Scoring Model'!$A$6:$C$8,3,FALSE)*VLOOKUP($E409,'Scoring Model'!$A$11:$C$14,3,FALSE))</f>
      </c>
    </row>
    <row r="410" ht="12.75">
      <c r="G410" s="68">
        <f>IF(OR(ISERROR(VLOOKUP($D410,'Scoring Model'!$A$6:$A$8,1,FALSE)),ISERROR(VLOOKUP($E410,'Scoring Model'!$A$11:$A$14,1,FALSE))),"",VLOOKUP($D410,'Scoring Model'!$A$6:$C$8,3,FALSE)*VLOOKUP($E410,'Scoring Model'!$A$11:$C$14,3,FALSE))</f>
      </c>
    </row>
    <row r="411" ht="12.75">
      <c r="G411" s="68">
        <f>IF(OR(ISERROR(VLOOKUP($D411,'Scoring Model'!$A$6:$A$8,1,FALSE)),ISERROR(VLOOKUP($E411,'Scoring Model'!$A$11:$A$14,1,FALSE))),"",VLOOKUP($D411,'Scoring Model'!$A$6:$C$8,3,FALSE)*VLOOKUP($E411,'Scoring Model'!$A$11:$C$14,3,FALSE))</f>
      </c>
    </row>
    <row r="412" ht="12.75">
      <c r="G412" s="68">
        <f>IF(OR(ISERROR(VLOOKUP($D412,'Scoring Model'!$A$6:$A$8,1,FALSE)),ISERROR(VLOOKUP($E412,'Scoring Model'!$A$11:$A$14,1,FALSE))),"",VLOOKUP($D412,'Scoring Model'!$A$6:$C$8,3,FALSE)*VLOOKUP($E412,'Scoring Model'!$A$11:$C$14,3,FALSE))</f>
      </c>
    </row>
    <row r="413" ht="12.75">
      <c r="G413" s="68">
        <f>IF(OR(ISERROR(VLOOKUP($D413,'Scoring Model'!$A$6:$A$8,1,FALSE)),ISERROR(VLOOKUP($E413,'Scoring Model'!$A$11:$A$14,1,FALSE))),"",VLOOKUP($D413,'Scoring Model'!$A$6:$C$8,3,FALSE)*VLOOKUP($E413,'Scoring Model'!$A$11:$C$14,3,FALSE))</f>
      </c>
    </row>
    <row r="414" ht="12.75">
      <c r="G414" s="68">
        <f>IF(OR(ISERROR(VLOOKUP($D414,'Scoring Model'!$A$6:$A$8,1,FALSE)),ISERROR(VLOOKUP($E414,'Scoring Model'!$A$11:$A$14,1,FALSE))),"",VLOOKUP($D414,'Scoring Model'!$A$6:$C$8,3,FALSE)*VLOOKUP($E414,'Scoring Model'!$A$11:$C$14,3,FALSE))</f>
      </c>
    </row>
    <row r="415" ht="12.75">
      <c r="G415" s="68">
        <f>IF(OR(ISERROR(VLOOKUP($D415,'Scoring Model'!$A$6:$A$8,1,FALSE)),ISERROR(VLOOKUP($E415,'Scoring Model'!$A$11:$A$14,1,FALSE))),"",VLOOKUP($D415,'Scoring Model'!$A$6:$C$8,3,FALSE)*VLOOKUP($E415,'Scoring Model'!$A$11:$C$14,3,FALSE))</f>
      </c>
    </row>
    <row r="416" ht="12.75">
      <c r="G416" s="68">
        <f>IF(OR(ISERROR(VLOOKUP($D416,'Scoring Model'!$A$6:$A$8,1,FALSE)),ISERROR(VLOOKUP($E416,'Scoring Model'!$A$11:$A$14,1,FALSE))),"",VLOOKUP($D416,'Scoring Model'!$A$6:$C$8,3,FALSE)*VLOOKUP($E416,'Scoring Model'!$A$11:$C$14,3,FALSE))</f>
      </c>
    </row>
    <row r="417" ht="12.75">
      <c r="G417" s="68">
        <f>IF(OR(ISERROR(VLOOKUP($D417,'Scoring Model'!$A$6:$A$8,1,FALSE)),ISERROR(VLOOKUP($E417,'Scoring Model'!$A$11:$A$14,1,FALSE))),"",VLOOKUP($D417,'Scoring Model'!$A$6:$C$8,3,FALSE)*VLOOKUP($E417,'Scoring Model'!$A$11:$C$14,3,FALSE))</f>
      </c>
    </row>
    <row r="418" ht="12.75">
      <c r="G418" s="68">
        <f>IF(OR(ISERROR(VLOOKUP($D418,'Scoring Model'!$A$6:$A$8,1,FALSE)),ISERROR(VLOOKUP($E418,'Scoring Model'!$A$11:$A$14,1,FALSE))),"",VLOOKUP($D418,'Scoring Model'!$A$6:$C$8,3,FALSE)*VLOOKUP($E418,'Scoring Model'!$A$11:$C$14,3,FALSE))</f>
      </c>
    </row>
    <row r="419" ht="12.75">
      <c r="G419" s="68">
        <f>IF(OR(ISERROR(VLOOKUP($D419,'Scoring Model'!$A$6:$A$8,1,FALSE)),ISERROR(VLOOKUP($E419,'Scoring Model'!$A$11:$A$14,1,FALSE))),"",VLOOKUP($D419,'Scoring Model'!$A$6:$C$8,3,FALSE)*VLOOKUP($E419,'Scoring Model'!$A$11:$C$14,3,FALSE))</f>
      </c>
    </row>
    <row r="420" ht="12.75">
      <c r="G420" s="68">
        <f>IF(OR(ISERROR(VLOOKUP($D420,'Scoring Model'!$A$6:$A$8,1,FALSE)),ISERROR(VLOOKUP($E420,'Scoring Model'!$A$11:$A$14,1,FALSE))),"",VLOOKUP($D420,'Scoring Model'!$A$6:$C$8,3,FALSE)*VLOOKUP($E420,'Scoring Model'!$A$11:$C$14,3,FALSE))</f>
      </c>
    </row>
    <row r="421" ht="12.75">
      <c r="G421" s="68">
        <f>IF(OR(ISERROR(VLOOKUP($D421,'Scoring Model'!$A$6:$A$8,1,FALSE)),ISERROR(VLOOKUP($E421,'Scoring Model'!$A$11:$A$14,1,FALSE))),"",VLOOKUP($D421,'Scoring Model'!$A$6:$C$8,3,FALSE)*VLOOKUP($E421,'Scoring Model'!$A$11:$C$14,3,FALSE))</f>
      </c>
    </row>
    <row r="422" ht="12.75">
      <c r="G422" s="68">
        <f>IF(OR(ISERROR(VLOOKUP($D422,'Scoring Model'!$A$6:$A$8,1,FALSE)),ISERROR(VLOOKUP($E422,'Scoring Model'!$A$11:$A$14,1,FALSE))),"",VLOOKUP($D422,'Scoring Model'!$A$6:$C$8,3,FALSE)*VLOOKUP($E422,'Scoring Model'!$A$11:$C$14,3,FALSE))</f>
      </c>
    </row>
    <row r="423" ht="12.75">
      <c r="G423" s="68">
        <f>IF(OR(ISERROR(VLOOKUP($D423,'Scoring Model'!$A$6:$A$8,1,FALSE)),ISERROR(VLOOKUP($E423,'Scoring Model'!$A$11:$A$14,1,FALSE))),"",VLOOKUP($D423,'Scoring Model'!$A$6:$C$8,3,FALSE)*VLOOKUP($E423,'Scoring Model'!$A$11:$C$14,3,FALSE))</f>
      </c>
    </row>
    <row r="424" ht="12.75">
      <c r="G424" s="68">
        <f>IF(OR(ISERROR(VLOOKUP($D424,'Scoring Model'!$A$6:$A$8,1,FALSE)),ISERROR(VLOOKUP($E424,'Scoring Model'!$A$11:$A$14,1,FALSE))),"",VLOOKUP($D424,'Scoring Model'!$A$6:$C$8,3,FALSE)*VLOOKUP($E424,'Scoring Model'!$A$11:$C$14,3,FALSE))</f>
      </c>
    </row>
    <row r="425" ht="12.75">
      <c r="G425" s="68">
        <f>IF(OR(ISERROR(VLOOKUP($D425,'Scoring Model'!$A$6:$A$8,1,FALSE)),ISERROR(VLOOKUP($E425,'Scoring Model'!$A$11:$A$14,1,FALSE))),"",VLOOKUP($D425,'Scoring Model'!$A$6:$C$8,3,FALSE)*VLOOKUP($E425,'Scoring Model'!$A$11:$C$14,3,FALSE))</f>
      </c>
    </row>
    <row r="426" ht="12.75">
      <c r="G426" s="68">
        <f>IF(OR(ISERROR(VLOOKUP($D426,'Scoring Model'!$A$6:$A$8,1,FALSE)),ISERROR(VLOOKUP($E426,'Scoring Model'!$A$11:$A$14,1,FALSE))),"",VLOOKUP($D426,'Scoring Model'!$A$6:$C$8,3,FALSE)*VLOOKUP($E426,'Scoring Model'!$A$11:$C$14,3,FALSE))</f>
      </c>
    </row>
    <row r="427" ht="12.75">
      <c r="G427" s="68">
        <f>IF(OR(ISERROR(VLOOKUP($D427,'Scoring Model'!$A$6:$A$8,1,FALSE)),ISERROR(VLOOKUP($E427,'Scoring Model'!$A$11:$A$14,1,FALSE))),"",VLOOKUP($D427,'Scoring Model'!$A$6:$C$8,3,FALSE)*VLOOKUP($E427,'Scoring Model'!$A$11:$C$14,3,FALSE))</f>
      </c>
    </row>
    <row r="428" ht="12.75">
      <c r="G428" s="68">
        <f>IF(OR(ISERROR(VLOOKUP($D428,'Scoring Model'!$A$6:$A$8,1,FALSE)),ISERROR(VLOOKUP($E428,'Scoring Model'!$A$11:$A$14,1,FALSE))),"",VLOOKUP($D428,'Scoring Model'!$A$6:$C$8,3,FALSE)*VLOOKUP($E428,'Scoring Model'!$A$11:$C$14,3,FALSE))</f>
      </c>
    </row>
    <row r="429" ht="12.75">
      <c r="G429" s="68">
        <f>IF(OR(ISERROR(VLOOKUP($D429,'Scoring Model'!$A$6:$A$8,1,FALSE)),ISERROR(VLOOKUP($E429,'Scoring Model'!$A$11:$A$14,1,FALSE))),"",VLOOKUP($D429,'Scoring Model'!$A$6:$C$8,3,FALSE)*VLOOKUP($E429,'Scoring Model'!$A$11:$C$14,3,FALSE))</f>
      </c>
    </row>
    <row r="430" ht="12.75">
      <c r="G430" s="68">
        <f>IF(OR(ISERROR(VLOOKUP($D430,'Scoring Model'!$A$6:$A$8,1,FALSE)),ISERROR(VLOOKUP($E430,'Scoring Model'!$A$11:$A$14,1,FALSE))),"",VLOOKUP($D430,'Scoring Model'!$A$6:$C$8,3,FALSE)*VLOOKUP($E430,'Scoring Model'!$A$11:$C$14,3,FALSE))</f>
      </c>
    </row>
    <row r="431" ht="12.75">
      <c r="G431" s="68">
        <f>IF(OR(ISERROR(VLOOKUP($D431,'Scoring Model'!$A$6:$A$8,1,FALSE)),ISERROR(VLOOKUP($E431,'Scoring Model'!$A$11:$A$14,1,FALSE))),"",VLOOKUP($D431,'Scoring Model'!$A$6:$C$8,3,FALSE)*VLOOKUP($E431,'Scoring Model'!$A$11:$C$14,3,FALSE))</f>
      </c>
    </row>
    <row r="432" ht="12.75">
      <c r="G432" s="68">
        <f>IF(OR(ISERROR(VLOOKUP($D432,'Scoring Model'!$A$6:$A$8,1,FALSE)),ISERROR(VLOOKUP($E432,'Scoring Model'!$A$11:$A$14,1,FALSE))),"",VLOOKUP($D432,'Scoring Model'!$A$6:$C$8,3,FALSE)*VLOOKUP($E432,'Scoring Model'!$A$11:$C$14,3,FALSE))</f>
      </c>
    </row>
    <row r="433" ht="12.75">
      <c r="G433" s="68">
        <f>IF(OR(ISERROR(VLOOKUP($D433,'Scoring Model'!$A$6:$A$8,1,FALSE)),ISERROR(VLOOKUP($E433,'Scoring Model'!$A$11:$A$14,1,FALSE))),"",VLOOKUP($D433,'Scoring Model'!$A$6:$C$8,3,FALSE)*VLOOKUP($E433,'Scoring Model'!$A$11:$C$14,3,FALSE))</f>
      </c>
    </row>
    <row r="434" ht="12.75">
      <c r="G434" s="68">
        <f>IF(OR(ISERROR(VLOOKUP($D434,'Scoring Model'!$A$6:$A$8,1,FALSE)),ISERROR(VLOOKUP($E434,'Scoring Model'!$A$11:$A$14,1,FALSE))),"",VLOOKUP($D434,'Scoring Model'!$A$6:$C$8,3,FALSE)*VLOOKUP($E434,'Scoring Model'!$A$11:$C$14,3,FALSE))</f>
      </c>
    </row>
    <row r="435" ht="12.75">
      <c r="G435" s="68">
        <f>IF(OR(ISERROR(VLOOKUP($D435,'Scoring Model'!$A$6:$A$8,1,FALSE)),ISERROR(VLOOKUP($E435,'Scoring Model'!$A$11:$A$14,1,FALSE))),"",VLOOKUP($D435,'Scoring Model'!$A$6:$C$8,3,FALSE)*VLOOKUP($E435,'Scoring Model'!$A$11:$C$14,3,FALSE))</f>
      </c>
    </row>
    <row r="436" ht="12.75">
      <c r="G436" s="68">
        <f>IF(OR(ISERROR(VLOOKUP($D436,'Scoring Model'!$A$6:$A$8,1,FALSE)),ISERROR(VLOOKUP($E436,'Scoring Model'!$A$11:$A$14,1,FALSE))),"",VLOOKUP($D436,'Scoring Model'!$A$6:$C$8,3,FALSE)*VLOOKUP($E436,'Scoring Model'!$A$11:$C$14,3,FALSE))</f>
      </c>
    </row>
    <row r="437" ht="12.75">
      <c r="G437" s="68">
        <f>IF(OR(ISERROR(VLOOKUP($D437,'Scoring Model'!$A$6:$A$8,1,FALSE)),ISERROR(VLOOKUP($E437,'Scoring Model'!$A$11:$A$14,1,FALSE))),"",VLOOKUP($D437,'Scoring Model'!$A$6:$C$8,3,FALSE)*VLOOKUP($E437,'Scoring Model'!$A$11:$C$14,3,FALSE))</f>
      </c>
    </row>
    <row r="438" ht="12.75">
      <c r="G438" s="68">
        <f>IF(OR(ISERROR(VLOOKUP($D438,'Scoring Model'!$A$6:$A$8,1,FALSE)),ISERROR(VLOOKUP($E438,'Scoring Model'!$A$11:$A$14,1,FALSE))),"",VLOOKUP($D438,'Scoring Model'!$A$6:$C$8,3,FALSE)*VLOOKUP($E438,'Scoring Model'!$A$11:$C$14,3,FALSE))</f>
      </c>
    </row>
    <row r="439" ht="12.75">
      <c r="G439" s="68">
        <f>IF(OR(ISERROR(VLOOKUP($D439,'Scoring Model'!$A$6:$A$8,1,FALSE)),ISERROR(VLOOKUP($E439,'Scoring Model'!$A$11:$A$14,1,FALSE))),"",VLOOKUP($D439,'Scoring Model'!$A$6:$C$8,3,FALSE)*VLOOKUP($E439,'Scoring Model'!$A$11:$C$14,3,FALSE))</f>
      </c>
    </row>
    <row r="440" ht="12.75">
      <c r="G440" s="68">
        <f>IF(OR(ISERROR(VLOOKUP($D440,'Scoring Model'!$A$6:$A$8,1,FALSE)),ISERROR(VLOOKUP($E440,'Scoring Model'!$A$11:$A$14,1,FALSE))),"",VLOOKUP($D440,'Scoring Model'!$A$6:$C$8,3,FALSE)*VLOOKUP($E440,'Scoring Model'!$A$11:$C$14,3,FALSE))</f>
      </c>
    </row>
    <row r="441" ht="12.75">
      <c r="G441" s="68">
        <f>IF(OR(ISERROR(VLOOKUP($D441,'Scoring Model'!$A$6:$A$8,1,FALSE)),ISERROR(VLOOKUP($E441,'Scoring Model'!$A$11:$A$14,1,FALSE))),"",VLOOKUP($D441,'Scoring Model'!$A$6:$C$8,3,FALSE)*VLOOKUP($E441,'Scoring Model'!$A$11:$C$14,3,FALSE))</f>
      </c>
    </row>
    <row r="442" ht="12.75">
      <c r="G442" s="68">
        <f>IF(OR(ISERROR(VLOOKUP($D442,'Scoring Model'!$A$6:$A$8,1,FALSE)),ISERROR(VLOOKUP($E442,'Scoring Model'!$A$11:$A$14,1,FALSE))),"",VLOOKUP($D442,'Scoring Model'!$A$6:$C$8,3,FALSE)*VLOOKUP($E442,'Scoring Model'!$A$11:$C$14,3,FALSE))</f>
      </c>
    </row>
    <row r="443" ht="12.75">
      <c r="G443" s="68">
        <f>IF(OR(ISERROR(VLOOKUP($D443,'Scoring Model'!$A$6:$A$8,1,FALSE)),ISERROR(VLOOKUP($E443,'Scoring Model'!$A$11:$A$14,1,FALSE))),"",VLOOKUP($D443,'Scoring Model'!$A$6:$C$8,3,FALSE)*VLOOKUP($E443,'Scoring Model'!$A$11:$C$14,3,FALSE))</f>
      </c>
    </row>
    <row r="444" ht="12.75">
      <c r="G444" s="68">
        <f>IF(OR(ISERROR(VLOOKUP($D444,'Scoring Model'!$A$6:$A$8,1,FALSE)),ISERROR(VLOOKUP($E444,'Scoring Model'!$A$11:$A$14,1,FALSE))),"",VLOOKUP($D444,'Scoring Model'!$A$6:$C$8,3,FALSE)*VLOOKUP($E444,'Scoring Model'!$A$11:$C$14,3,FALSE))</f>
      </c>
    </row>
    <row r="445" ht="12.75">
      <c r="G445" s="68">
        <f>IF(OR(ISERROR(VLOOKUP($D445,'Scoring Model'!$A$6:$A$8,1,FALSE)),ISERROR(VLOOKUP($E445,'Scoring Model'!$A$11:$A$14,1,FALSE))),"",VLOOKUP($D445,'Scoring Model'!$A$6:$C$8,3,FALSE)*VLOOKUP($E445,'Scoring Model'!$A$11:$C$14,3,FALSE))</f>
      </c>
    </row>
    <row r="446" ht="12.75">
      <c r="G446" s="68">
        <f>IF(OR(ISERROR(VLOOKUP($D446,'Scoring Model'!$A$6:$A$8,1,FALSE)),ISERROR(VLOOKUP($E446,'Scoring Model'!$A$11:$A$14,1,FALSE))),"",VLOOKUP($D446,'Scoring Model'!$A$6:$C$8,3,FALSE)*VLOOKUP($E446,'Scoring Model'!$A$11:$C$14,3,FALSE))</f>
      </c>
    </row>
    <row r="447" ht="12.75">
      <c r="G447" s="68">
        <f>IF(OR(ISERROR(VLOOKUP($D447,'Scoring Model'!$A$6:$A$8,1,FALSE)),ISERROR(VLOOKUP($E447,'Scoring Model'!$A$11:$A$14,1,FALSE))),"",VLOOKUP($D447,'Scoring Model'!$A$6:$C$8,3,FALSE)*VLOOKUP($E447,'Scoring Model'!$A$11:$C$14,3,FALSE))</f>
      </c>
    </row>
    <row r="448" ht="12.75">
      <c r="G448" s="68">
        <f>IF(OR(ISERROR(VLOOKUP($D448,'Scoring Model'!$A$6:$A$8,1,FALSE)),ISERROR(VLOOKUP($E448,'Scoring Model'!$A$11:$A$14,1,FALSE))),"",VLOOKUP($D448,'Scoring Model'!$A$6:$C$8,3,FALSE)*VLOOKUP($E448,'Scoring Model'!$A$11:$C$14,3,FALSE))</f>
      </c>
    </row>
    <row r="449" ht="12.75">
      <c r="G449" s="68">
        <f>IF(OR(ISERROR(VLOOKUP($D449,'Scoring Model'!$A$6:$A$8,1,FALSE)),ISERROR(VLOOKUP($E449,'Scoring Model'!$A$11:$A$14,1,FALSE))),"",VLOOKUP($D449,'Scoring Model'!$A$6:$C$8,3,FALSE)*VLOOKUP($E449,'Scoring Model'!$A$11:$C$14,3,FALSE))</f>
      </c>
    </row>
    <row r="450" ht="12.75">
      <c r="G450" s="68">
        <f>IF(OR(ISERROR(VLOOKUP($D450,'Scoring Model'!$A$6:$A$8,1,FALSE)),ISERROR(VLOOKUP($E450,'Scoring Model'!$A$11:$A$14,1,FALSE))),"",VLOOKUP($D450,'Scoring Model'!$A$6:$C$8,3,FALSE)*VLOOKUP($E450,'Scoring Model'!$A$11:$C$14,3,FALSE))</f>
      </c>
    </row>
    <row r="451" ht="12.75">
      <c r="G451" s="68">
        <f>IF(OR(ISERROR(VLOOKUP($D451,'Scoring Model'!$A$6:$A$8,1,FALSE)),ISERROR(VLOOKUP($E451,'Scoring Model'!$A$11:$A$14,1,FALSE))),"",VLOOKUP($D451,'Scoring Model'!$A$6:$C$8,3,FALSE)*VLOOKUP($E451,'Scoring Model'!$A$11:$C$14,3,FALSE))</f>
      </c>
    </row>
    <row r="452" ht="12.75">
      <c r="G452" s="68">
        <f>IF(OR(ISERROR(VLOOKUP($D452,'Scoring Model'!$A$6:$A$8,1,FALSE)),ISERROR(VLOOKUP($E452,'Scoring Model'!$A$11:$A$14,1,FALSE))),"",VLOOKUP($D452,'Scoring Model'!$A$6:$C$8,3,FALSE)*VLOOKUP($E452,'Scoring Model'!$A$11:$C$14,3,FALSE))</f>
      </c>
    </row>
    <row r="453" ht="12.75">
      <c r="G453" s="68">
        <f>IF(OR(ISERROR(VLOOKUP($D453,'Scoring Model'!$A$6:$A$8,1,FALSE)),ISERROR(VLOOKUP($E453,'Scoring Model'!$A$11:$A$14,1,FALSE))),"",VLOOKUP($D453,'Scoring Model'!$A$6:$C$8,3,FALSE)*VLOOKUP($E453,'Scoring Model'!$A$11:$C$14,3,FALSE))</f>
      </c>
    </row>
    <row r="454" ht="12.75">
      <c r="G454" s="68">
        <f>IF(OR(ISERROR(VLOOKUP($D454,'Scoring Model'!$A$6:$A$8,1,FALSE)),ISERROR(VLOOKUP($E454,'Scoring Model'!$A$11:$A$14,1,FALSE))),"",VLOOKUP($D454,'Scoring Model'!$A$6:$C$8,3,FALSE)*VLOOKUP($E454,'Scoring Model'!$A$11:$C$14,3,FALSE))</f>
      </c>
    </row>
    <row r="455" ht="12.75">
      <c r="G455" s="68">
        <f>IF(OR(ISERROR(VLOOKUP($D455,'Scoring Model'!$A$6:$A$8,1,FALSE)),ISERROR(VLOOKUP($E455,'Scoring Model'!$A$11:$A$14,1,FALSE))),"",VLOOKUP($D455,'Scoring Model'!$A$6:$C$8,3,FALSE)*VLOOKUP($E455,'Scoring Model'!$A$11:$C$14,3,FALSE))</f>
      </c>
    </row>
    <row r="456" ht="12.75">
      <c r="G456" s="68">
        <f>IF(OR(ISERROR(VLOOKUP($D456,'Scoring Model'!$A$6:$A$8,1,FALSE)),ISERROR(VLOOKUP($E456,'Scoring Model'!$A$11:$A$14,1,FALSE))),"",VLOOKUP($D456,'Scoring Model'!$A$6:$C$8,3,FALSE)*VLOOKUP($E456,'Scoring Model'!$A$11:$C$14,3,FALSE))</f>
      </c>
    </row>
    <row r="457" ht="12.75">
      <c r="G457" s="68">
        <f>IF(OR(ISERROR(VLOOKUP($D457,'Scoring Model'!$A$6:$A$8,1,FALSE)),ISERROR(VLOOKUP($E457,'Scoring Model'!$A$11:$A$14,1,FALSE))),"",VLOOKUP($D457,'Scoring Model'!$A$6:$C$8,3,FALSE)*VLOOKUP($E457,'Scoring Model'!$A$11:$C$14,3,FALSE))</f>
      </c>
    </row>
    <row r="458" ht="12.75">
      <c r="G458" s="68">
        <f>IF(OR(ISERROR(VLOOKUP($D458,'Scoring Model'!$A$6:$A$8,1,FALSE)),ISERROR(VLOOKUP($E458,'Scoring Model'!$A$11:$A$14,1,FALSE))),"",VLOOKUP($D458,'Scoring Model'!$A$6:$C$8,3,FALSE)*VLOOKUP($E458,'Scoring Model'!$A$11:$C$14,3,FALSE))</f>
      </c>
    </row>
    <row r="459" ht="12.75">
      <c r="G459" s="68">
        <f>IF(OR(ISERROR(VLOOKUP($D459,'Scoring Model'!$A$6:$A$8,1,FALSE)),ISERROR(VLOOKUP($E459,'Scoring Model'!$A$11:$A$14,1,FALSE))),"",VLOOKUP($D459,'Scoring Model'!$A$6:$C$8,3,FALSE)*VLOOKUP($E459,'Scoring Model'!$A$11:$C$14,3,FALSE))</f>
      </c>
    </row>
    <row r="460" ht="12.75">
      <c r="G460" s="68">
        <f>IF(OR(ISERROR(VLOOKUP($D460,'Scoring Model'!$A$6:$A$8,1,FALSE)),ISERROR(VLOOKUP($E460,'Scoring Model'!$A$11:$A$14,1,FALSE))),"",VLOOKUP($D460,'Scoring Model'!$A$6:$C$8,3,FALSE)*VLOOKUP($E460,'Scoring Model'!$A$11:$C$14,3,FALSE))</f>
      </c>
    </row>
    <row r="461" ht="12.75">
      <c r="G461" s="68">
        <f>IF(OR(ISERROR(VLOOKUP($D461,'Scoring Model'!$A$6:$A$8,1,FALSE)),ISERROR(VLOOKUP($E461,'Scoring Model'!$A$11:$A$14,1,FALSE))),"",VLOOKUP($D461,'Scoring Model'!$A$6:$C$8,3,FALSE)*VLOOKUP($E461,'Scoring Model'!$A$11:$C$14,3,FALSE))</f>
      </c>
    </row>
    <row r="462" ht="12.75">
      <c r="G462" s="68">
        <f>IF(OR(ISERROR(VLOOKUP($D462,'Scoring Model'!$A$6:$A$8,1,FALSE)),ISERROR(VLOOKUP($E462,'Scoring Model'!$A$11:$A$14,1,FALSE))),"",VLOOKUP($D462,'Scoring Model'!$A$6:$C$8,3,FALSE)*VLOOKUP($E462,'Scoring Model'!$A$11:$C$14,3,FALSE))</f>
      </c>
    </row>
    <row r="463" ht="12.75">
      <c r="G463" s="68">
        <f>IF(OR(ISERROR(VLOOKUP($D463,'Scoring Model'!$A$6:$A$8,1,FALSE)),ISERROR(VLOOKUP($E463,'Scoring Model'!$A$11:$A$14,1,FALSE))),"",VLOOKUP($D463,'Scoring Model'!$A$6:$C$8,3,FALSE)*VLOOKUP($E463,'Scoring Model'!$A$11:$C$14,3,FALSE))</f>
      </c>
    </row>
    <row r="464" ht="12.75">
      <c r="G464" s="68">
        <f>IF(OR(ISERROR(VLOOKUP($D464,'Scoring Model'!$A$6:$A$8,1,FALSE)),ISERROR(VLOOKUP($E464,'Scoring Model'!$A$11:$A$14,1,FALSE))),"",VLOOKUP($D464,'Scoring Model'!$A$6:$C$8,3,FALSE)*VLOOKUP($E464,'Scoring Model'!$A$11:$C$14,3,FALSE))</f>
      </c>
    </row>
    <row r="465" ht="12.75">
      <c r="G465" s="68">
        <f>IF(OR(ISERROR(VLOOKUP($D465,'Scoring Model'!$A$6:$A$8,1,FALSE)),ISERROR(VLOOKUP($E465,'Scoring Model'!$A$11:$A$14,1,FALSE))),"",VLOOKUP($D465,'Scoring Model'!$A$6:$C$8,3,FALSE)*VLOOKUP($E465,'Scoring Model'!$A$11:$C$14,3,FALSE))</f>
      </c>
    </row>
    <row r="466" ht="12.75">
      <c r="G466" s="68">
        <f>IF(OR(ISERROR(VLOOKUP($D466,'Scoring Model'!$A$6:$A$8,1,FALSE)),ISERROR(VLOOKUP($E466,'Scoring Model'!$A$11:$A$14,1,FALSE))),"",VLOOKUP($D466,'Scoring Model'!$A$6:$C$8,3,FALSE)*VLOOKUP($E466,'Scoring Model'!$A$11:$C$14,3,FALSE))</f>
      </c>
    </row>
    <row r="467" ht="12.75">
      <c r="G467" s="68">
        <f>IF(OR(ISERROR(VLOOKUP($D467,'Scoring Model'!$A$6:$A$8,1,FALSE)),ISERROR(VLOOKUP($E467,'Scoring Model'!$A$11:$A$14,1,FALSE))),"",VLOOKUP($D467,'Scoring Model'!$A$6:$C$8,3,FALSE)*VLOOKUP($E467,'Scoring Model'!$A$11:$C$14,3,FALSE))</f>
      </c>
    </row>
    <row r="468" ht="12.75">
      <c r="G468" s="68">
        <f>IF(OR(ISERROR(VLOOKUP($D468,'Scoring Model'!$A$6:$A$8,1,FALSE)),ISERROR(VLOOKUP($E468,'Scoring Model'!$A$11:$A$14,1,FALSE))),"",VLOOKUP($D468,'Scoring Model'!$A$6:$C$8,3,FALSE)*VLOOKUP($E468,'Scoring Model'!$A$11:$C$14,3,FALSE))</f>
      </c>
    </row>
    <row r="469" ht="12.75">
      <c r="G469" s="68">
        <f>IF(OR(ISERROR(VLOOKUP($D469,'Scoring Model'!$A$6:$A$8,1,FALSE)),ISERROR(VLOOKUP($E469,'Scoring Model'!$A$11:$A$14,1,FALSE))),"",VLOOKUP($D469,'Scoring Model'!$A$6:$C$8,3,FALSE)*VLOOKUP($E469,'Scoring Model'!$A$11:$C$14,3,FALSE))</f>
      </c>
    </row>
    <row r="470" ht="12.75">
      <c r="G470" s="68">
        <f>IF(OR(ISERROR(VLOOKUP($D470,'Scoring Model'!$A$6:$A$8,1,FALSE)),ISERROR(VLOOKUP($E470,'Scoring Model'!$A$11:$A$14,1,FALSE))),"",VLOOKUP($D470,'Scoring Model'!$A$6:$C$8,3,FALSE)*VLOOKUP($E470,'Scoring Model'!$A$11:$C$14,3,FALSE))</f>
      </c>
    </row>
    <row r="471" ht="12.75">
      <c r="G471" s="68">
        <f>IF(OR(ISERROR(VLOOKUP($D471,'Scoring Model'!$A$6:$A$8,1,FALSE)),ISERROR(VLOOKUP($E471,'Scoring Model'!$A$11:$A$14,1,FALSE))),"",VLOOKUP($D471,'Scoring Model'!$A$6:$C$8,3,FALSE)*VLOOKUP($E471,'Scoring Model'!$A$11:$C$14,3,FALSE))</f>
      </c>
    </row>
    <row r="472" ht="12.75">
      <c r="G472" s="68">
        <f>IF(OR(ISERROR(VLOOKUP($D472,'Scoring Model'!$A$6:$A$8,1,FALSE)),ISERROR(VLOOKUP($E472,'Scoring Model'!$A$11:$A$14,1,FALSE))),"",VLOOKUP($D472,'Scoring Model'!$A$6:$C$8,3,FALSE)*VLOOKUP($E472,'Scoring Model'!$A$11:$C$14,3,FALSE))</f>
      </c>
    </row>
    <row r="473" ht="12.75">
      <c r="G473" s="68">
        <f>IF(OR(ISERROR(VLOOKUP($D473,'Scoring Model'!$A$6:$A$8,1,FALSE)),ISERROR(VLOOKUP($E473,'Scoring Model'!$A$11:$A$14,1,FALSE))),"",VLOOKUP($D473,'Scoring Model'!$A$6:$C$8,3,FALSE)*VLOOKUP($E473,'Scoring Model'!$A$11:$C$14,3,FALSE))</f>
      </c>
    </row>
    <row r="474" ht="12.75">
      <c r="G474" s="68">
        <f>IF(OR(ISERROR(VLOOKUP($D474,'Scoring Model'!$A$6:$A$8,1,FALSE)),ISERROR(VLOOKUP($E474,'Scoring Model'!$A$11:$A$14,1,FALSE))),"",VLOOKUP($D474,'Scoring Model'!$A$6:$C$8,3,FALSE)*VLOOKUP($E474,'Scoring Model'!$A$11:$C$14,3,FALSE))</f>
      </c>
    </row>
    <row r="475" ht="12.75">
      <c r="G475" s="68">
        <f>IF(OR(ISERROR(VLOOKUP($D475,'Scoring Model'!$A$6:$A$8,1,FALSE)),ISERROR(VLOOKUP($E475,'Scoring Model'!$A$11:$A$14,1,FALSE))),"",VLOOKUP($D475,'Scoring Model'!$A$6:$C$8,3,FALSE)*VLOOKUP($E475,'Scoring Model'!$A$11:$C$14,3,FALSE))</f>
      </c>
    </row>
    <row r="476" ht="12.75">
      <c r="G476" s="68">
        <f>IF(OR(ISERROR(VLOOKUP($D476,'Scoring Model'!$A$6:$A$8,1,FALSE)),ISERROR(VLOOKUP($E476,'Scoring Model'!$A$11:$A$14,1,FALSE))),"",VLOOKUP($D476,'Scoring Model'!$A$6:$C$8,3,FALSE)*VLOOKUP($E476,'Scoring Model'!$A$11:$C$14,3,FALSE))</f>
      </c>
    </row>
    <row r="477" ht="12.75">
      <c r="G477" s="68">
        <f>IF(OR(ISERROR(VLOOKUP($D477,'Scoring Model'!$A$6:$A$8,1,FALSE)),ISERROR(VLOOKUP($E477,'Scoring Model'!$A$11:$A$14,1,FALSE))),"",VLOOKUP($D477,'Scoring Model'!$A$6:$C$8,3,FALSE)*VLOOKUP($E477,'Scoring Model'!$A$11:$C$14,3,FALSE))</f>
      </c>
    </row>
    <row r="478" ht="12.75">
      <c r="G478" s="68">
        <f>IF(OR(ISERROR(VLOOKUP($D478,'Scoring Model'!$A$6:$A$8,1,FALSE)),ISERROR(VLOOKUP($E478,'Scoring Model'!$A$11:$A$14,1,FALSE))),"",VLOOKUP($D478,'Scoring Model'!$A$6:$C$8,3,FALSE)*VLOOKUP($E478,'Scoring Model'!$A$11:$C$14,3,FALSE))</f>
      </c>
    </row>
    <row r="479" ht="12.75">
      <c r="G479" s="68">
        <f>IF(OR(ISERROR(VLOOKUP($D479,'Scoring Model'!$A$6:$A$8,1,FALSE)),ISERROR(VLOOKUP($E479,'Scoring Model'!$A$11:$A$14,1,FALSE))),"",VLOOKUP($D479,'Scoring Model'!$A$6:$C$8,3,FALSE)*VLOOKUP($E479,'Scoring Model'!$A$11:$C$14,3,FALSE))</f>
      </c>
    </row>
    <row r="480" ht="12.75">
      <c r="G480" s="68">
        <f>IF(OR(ISERROR(VLOOKUP($D480,'Scoring Model'!$A$6:$A$8,1,FALSE)),ISERROR(VLOOKUP($E480,'Scoring Model'!$A$11:$A$14,1,FALSE))),"",VLOOKUP($D480,'Scoring Model'!$A$6:$C$8,3,FALSE)*VLOOKUP($E480,'Scoring Model'!$A$11:$C$14,3,FALSE))</f>
      </c>
    </row>
    <row r="481" ht="12.75">
      <c r="G481" s="68">
        <f>IF(OR(ISERROR(VLOOKUP($D481,'Scoring Model'!$A$6:$A$8,1,FALSE)),ISERROR(VLOOKUP($E481,'Scoring Model'!$A$11:$A$14,1,FALSE))),"",VLOOKUP($D481,'Scoring Model'!$A$6:$C$8,3,FALSE)*VLOOKUP($E481,'Scoring Model'!$A$11:$C$14,3,FALSE))</f>
      </c>
    </row>
    <row r="482" ht="12.75">
      <c r="G482" s="68">
        <f>IF(OR(ISERROR(VLOOKUP($D482,'Scoring Model'!$A$6:$A$8,1,FALSE)),ISERROR(VLOOKUP($E482,'Scoring Model'!$A$11:$A$14,1,FALSE))),"",VLOOKUP($D482,'Scoring Model'!$A$6:$C$8,3,FALSE)*VLOOKUP($E482,'Scoring Model'!$A$11:$C$14,3,FALSE))</f>
      </c>
    </row>
    <row r="483" ht="12.75">
      <c r="G483" s="68">
        <f>IF(OR(ISERROR(VLOOKUP($D483,'Scoring Model'!$A$6:$A$8,1,FALSE)),ISERROR(VLOOKUP($E483,'Scoring Model'!$A$11:$A$14,1,FALSE))),"",VLOOKUP($D483,'Scoring Model'!$A$6:$C$8,3,FALSE)*VLOOKUP($E483,'Scoring Model'!$A$11:$C$14,3,FALSE))</f>
      </c>
    </row>
    <row r="484" ht="12.75">
      <c r="G484" s="68">
        <f>IF(OR(ISERROR(VLOOKUP($D484,'Scoring Model'!$A$6:$A$8,1,FALSE)),ISERROR(VLOOKUP($E484,'Scoring Model'!$A$11:$A$14,1,FALSE))),"",VLOOKUP($D484,'Scoring Model'!$A$6:$C$8,3,FALSE)*VLOOKUP($E484,'Scoring Model'!$A$11:$C$14,3,FALSE))</f>
      </c>
    </row>
    <row r="485" ht="12.75">
      <c r="G485" s="68">
        <f>IF(OR(ISERROR(VLOOKUP($D485,'Scoring Model'!$A$6:$A$8,1,FALSE)),ISERROR(VLOOKUP($E485,'Scoring Model'!$A$11:$A$14,1,FALSE))),"",VLOOKUP($D485,'Scoring Model'!$A$6:$C$8,3,FALSE)*VLOOKUP($E485,'Scoring Model'!$A$11:$C$14,3,FALSE))</f>
      </c>
    </row>
    <row r="486" ht="12.75">
      <c r="G486" s="68">
        <f>IF(OR(ISERROR(VLOOKUP($D486,'Scoring Model'!$A$6:$A$8,1,FALSE)),ISERROR(VLOOKUP($E486,'Scoring Model'!$A$11:$A$14,1,FALSE))),"",VLOOKUP($D486,'Scoring Model'!$A$6:$C$8,3,FALSE)*VLOOKUP($E486,'Scoring Model'!$A$11:$C$14,3,FALSE))</f>
      </c>
    </row>
    <row r="487" ht="12.75">
      <c r="G487" s="68">
        <f>IF(OR(ISERROR(VLOOKUP($D487,'Scoring Model'!$A$6:$A$8,1,FALSE)),ISERROR(VLOOKUP($E487,'Scoring Model'!$A$11:$A$14,1,FALSE))),"",VLOOKUP($D487,'Scoring Model'!$A$6:$C$8,3,FALSE)*VLOOKUP($E487,'Scoring Model'!$A$11:$C$14,3,FALSE))</f>
      </c>
    </row>
    <row r="488" ht="12.75">
      <c r="G488" s="68">
        <f>IF(OR(ISERROR(VLOOKUP($D488,'Scoring Model'!$A$6:$A$8,1,FALSE)),ISERROR(VLOOKUP($E488,'Scoring Model'!$A$11:$A$14,1,FALSE))),"",VLOOKUP($D488,'Scoring Model'!$A$6:$C$8,3,FALSE)*VLOOKUP($E488,'Scoring Model'!$A$11:$C$14,3,FALSE))</f>
      </c>
    </row>
    <row r="489" ht="12.75">
      <c r="G489" s="68">
        <f>IF(OR(ISERROR(VLOOKUP($D489,'Scoring Model'!$A$6:$A$8,1,FALSE)),ISERROR(VLOOKUP($E489,'Scoring Model'!$A$11:$A$14,1,FALSE))),"",VLOOKUP($D489,'Scoring Model'!$A$6:$C$8,3,FALSE)*VLOOKUP($E489,'Scoring Model'!$A$11:$C$14,3,FALSE))</f>
      </c>
    </row>
    <row r="490" ht="12.75">
      <c r="G490" s="68">
        <f>IF(OR(ISERROR(VLOOKUP($D490,'Scoring Model'!$A$6:$A$8,1,FALSE)),ISERROR(VLOOKUP($E490,'Scoring Model'!$A$11:$A$14,1,FALSE))),"",VLOOKUP($D490,'Scoring Model'!$A$6:$C$8,3,FALSE)*VLOOKUP($E490,'Scoring Model'!$A$11:$C$14,3,FALSE))</f>
      </c>
    </row>
    <row r="491" ht="12.75">
      <c r="G491" s="68">
        <f>IF(OR(ISERROR(VLOOKUP($D491,'Scoring Model'!$A$6:$A$8,1,FALSE)),ISERROR(VLOOKUP($E491,'Scoring Model'!$A$11:$A$14,1,FALSE))),"",VLOOKUP($D491,'Scoring Model'!$A$6:$C$8,3,FALSE)*VLOOKUP($E491,'Scoring Model'!$A$11:$C$14,3,FALSE))</f>
      </c>
    </row>
    <row r="492" ht="12.75">
      <c r="G492" s="68">
        <f>IF(OR(ISERROR(VLOOKUP($D492,'Scoring Model'!$A$6:$A$8,1,FALSE)),ISERROR(VLOOKUP($E492,'Scoring Model'!$A$11:$A$14,1,FALSE))),"",VLOOKUP($D492,'Scoring Model'!$A$6:$C$8,3,FALSE)*VLOOKUP($E492,'Scoring Model'!$A$11:$C$14,3,FALSE))</f>
      </c>
    </row>
    <row r="493" ht="12.75">
      <c r="G493" s="68">
        <f>IF(OR(ISERROR(VLOOKUP($D493,'Scoring Model'!$A$6:$A$8,1,FALSE)),ISERROR(VLOOKUP($E493,'Scoring Model'!$A$11:$A$14,1,FALSE))),"",VLOOKUP($D493,'Scoring Model'!$A$6:$C$8,3,FALSE)*VLOOKUP($E493,'Scoring Model'!$A$11:$C$14,3,FALSE))</f>
      </c>
    </row>
    <row r="494" ht="12.75">
      <c r="G494" s="68">
        <f>IF(OR(ISERROR(VLOOKUP($D494,'Scoring Model'!$A$6:$A$8,1,FALSE)),ISERROR(VLOOKUP($E494,'Scoring Model'!$A$11:$A$14,1,FALSE))),"",VLOOKUP($D494,'Scoring Model'!$A$6:$C$8,3,FALSE)*VLOOKUP($E494,'Scoring Model'!$A$11:$C$14,3,FALSE))</f>
      </c>
    </row>
    <row r="495" ht="12.75">
      <c r="G495" s="68">
        <f>IF(OR(ISERROR(VLOOKUP($D495,'Scoring Model'!$A$6:$A$8,1,FALSE)),ISERROR(VLOOKUP($E495,'Scoring Model'!$A$11:$A$14,1,FALSE))),"",VLOOKUP($D495,'Scoring Model'!$A$6:$C$8,3,FALSE)*VLOOKUP($E495,'Scoring Model'!$A$11:$C$14,3,FALSE))</f>
      </c>
    </row>
    <row r="496" ht="12.75">
      <c r="G496" s="68">
        <f>IF(OR(ISERROR(VLOOKUP($D496,'Scoring Model'!$A$6:$A$8,1,FALSE)),ISERROR(VLOOKUP($E496,'Scoring Model'!$A$11:$A$14,1,FALSE))),"",VLOOKUP($D496,'Scoring Model'!$A$6:$C$8,3,FALSE)*VLOOKUP($E496,'Scoring Model'!$A$11:$C$14,3,FALSE))</f>
      </c>
    </row>
    <row r="497" ht="12.75">
      <c r="G497" s="68">
        <f>IF(OR(ISERROR(VLOOKUP($D497,'Scoring Model'!$A$6:$A$8,1,FALSE)),ISERROR(VLOOKUP($E497,'Scoring Model'!$A$11:$A$14,1,FALSE))),"",VLOOKUP($D497,'Scoring Model'!$A$6:$C$8,3,FALSE)*VLOOKUP($E497,'Scoring Model'!$A$11:$C$14,3,FALSE))</f>
      </c>
    </row>
    <row r="498" ht="12.75">
      <c r="G498" s="68">
        <f>IF(OR(ISERROR(VLOOKUP($D498,'Scoring Model'!$A$6:$A$8,1,FALSE)),ISERROR(VLOOKUP($E498,'Scoring Model'!$A$11:$A$14,1,FALSE))),"",VLOOKUP($D498,'Scoring Model'!$A$6:$C$8,3,FALSE)*VLOOKUP($E498,'Scoring Model'!$A$11:$C$14,3,FALSE))</f>
      </c>
    </row>
  </sheetData>
  <sheetProtection formatCells="0" formatColumns="0" formatRows="0" insertColumns="0" insertRows="0" insertHyperlinks="0" deleteColumns="0" deleteRows="0" sort="0" autoFilter="0" pivotTables="0"/>
  <mergeCells count="1">
    <mergeCell ref="B6:C6"/>
  </mergeCells>
  <printOptions gridLines="1"/>
  <pageMargins left="0.75" right="0.75" top="1" bottom="1" header="0.5" footer="0.5"/>
  <pageSetup fitToHeight="0" fitToWidth="1" horizontalDpi="600" verticalDpi="600" orientation="landscape" paperSize="9" scale="69" r:id="rId4"/>
  <headerFooter alignWithMargins="0">
    <oddHeader>&amp;L
&amp;G</oddHeader>
    <oddFooter>&amp;CPage &amp;P of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Requirements Document</dc:title>
  <dc:subject/>
  <dc:creator>CGAP</dc:creator>
  <cp:keywords/>
  <dc:description/>
  <cp:lastModifiedBy>Laura</cp:lastModifiedBy>
  <cp:lastPrinted>2011-07-21T17:57:28Z</cp:lastPrinted>
  <dcterms:created xsi:type="dcterms:W3CDTF">2006-12-28T09:23:46Z</dcterms:created>
  <dcterms:modified xsi:type="dcterms:W3CDTF">2012-08-27T21:53:56Z</dcterms:modified>
  <cp:category/>
  <cp:version/>
  <cp:contentType/>
  <cp:contentStatus/>
</cp:coreProperties>
</file>