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'Sheet1'!$A$3:$I$15</definedName>
  </definedNames>
  <calcPr fullCalcOnLoad="1"/>
</workbook>
</file>

<file path=xl/sharedStrings.xml><?xml version="1.0" encoding="utf-8"?>
<sst xmlns="http://schemas.openxmlformats.org/spreadsheetml/2006/main" count="48" uniqueCount="45">
  <si>
    <t>Salary</t>
  </si>
  <si>
    <t xml:space="preserve">Tax at </t>
  </si>
  <si>
    <t>USC at</t>
  </si>
  <si>
    <t>PRSI EE</t>
  </si>
  <si>
    <t>PRSI ER</t>
  </si>
  <si>
    <t>Tax Credits</t>
  </si>
  <si>
    <t>Total Tax</t>
  </si>
  <si>
    <t>Tax Due</t>
  </si>
  <si>
    <t>USC Due</t>
  </si>
  <si>
    <t>Taxable pay</t>
  </si>
  <si>
    <t>USC able pay</t>
  </si>
  <si>
    <t>PRSI able pay</t>
  </si>
  <si>
    <t>Pension</t>
  </si>
  <si>
    <t>LPT</t>
  </si>
  <si>
    <t>Total Pay</t>
  </si>
  <si>
    <t>Tax</t>
  </si>
  <si>
    <t>USC</t>
  </si>
  <si>
    <t>Net pay</t>
  </si>
  <si>
    <t>Net Pay</t>
  </si>
  <si>
    <t>Tax Cred Annum</t>
  </si>
  <si>
    <t>Cut Off Annum</t>
  </si>
  <si>
    <t>Payments</t>
  </si>
  <si>
    <t>Deductions</t>
  </si>
  <si>
    <t>Company Name:</t>
  </si>
  <si>
    <t>ABC Ltd</t>
  </si>
  <si>
    <t>Employee Name</t>
  </si>
  <si>
    <t>Mr Testing A Payslip</t>
  </si>
  <si>
    <t>PRSI Category</t>
  </si>
  <si>
    <t>A</t>
  </si>
  <si>
    <t>USC Rate 1</t>
  </si>
  <si>
    <t>USC Rate 2</t>
  </si>
  <si>
    <t>USC Rate 3</t>
  </si>
  <si>
    <t>Rate Cut Off 1</t>
  </si>
  <si>
    <t>Rate Cut Off 2</t>
  </si>
  <si>
    <t>PPS No:</t>
  </si>
  <si>
    <t>1234567L</t>
  </si>
  <si>
    <t>Hours</t>
  </si>
  <si>
    <t>Rate</t>
  </si>
  <si>
    <t>Hours/Units</t>
  </si>
  <si>
    <t>Amount</t>
  </si>
  <si>
    <t>Ers PRSI</t>
  </si>
  <si>
    <t>EE PRSI</t>
  </si>
  <si>
    <t>Total Deds</t>
  </si>
  <si>
    <t>Employer Costs</t>
  </si>
  <si>
    <t>Example Payslip: Ireland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</si>
</sst>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1"/>
      <name val="Cambri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8" tint="-0.4999699890613556"/>
      <name val="Cambria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27" borderId="9" applyNumberFormat="0" applyAlignment="0" applyProtection="0"/>
    <xf numFmtId="0" fontId="2" fillId="33" borderId="10" applyFont="0" applyAlignment="0"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0" fillId="0" borderId="15" xfId="0" applyBorder="1" applyAlignment="1">
      <alignment/>
    </xf>
    <xf numFmtId="9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42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3" fontId="0" fillId="0" borderId="19" xfId="42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0" borderId="22" xfId="42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0" fillId="0" borderId="25" xfId="42" applyFont="1" applyBorder="1" applyAlignment="1">
      <alignment/>
    </xf>
    <xf numFmtId="9" fontId="0" fillId="0" borderId="21" xfId="0" applyNumberFormat="1" applyBorder="1" applyAlignment="1">
      <alignment/>
    </xf>
    <xf numFmtId="43" fontId="0" fillId="0" borderId="26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21" xfId="42" applyFont="1" applyBorder="1" applyAlignment="1">
      <alignment/>
    </xf>
    <xf numFmtId="0" fontId="41" fillId="0" borderId="0" xfId="0" applyFont="1" applyAlignment="1">
      <alignment/>
    </xf>
    <xf numFmtId="0" fontId="0" fillId="34" borderId="26" xfId="0" applyFill="1" applyBorder="1" applyAlignment="1">
      <alignment horizontal="center"/>
    </xf>
    <xf numFmtId="9" fontId="0" fillId="34" borderId="26" xfId="42" applyNumberFormat="1" applyFont="1" applyFill="1" applyBorder="1" applyAlignment="1">
      <alignment/>
    </xf>
    <xf numFmtId="43" fontId="0" fillId="34" borderId="26" xfId="42" applyFont="1" applyFill="1" applyBorder="1" applyAlignment="1">
      <alignment/>
    </xf>
    <xf numFmtId="0" fontId="0" fillId="34" borderId="27" xfId="0" applyFill="1" applyBorder="1" applyAlignment="1">
      <alignment/>
    </xf>
    <xf numFmtId="43" fontId="0" fillId="34" borderId="26" xfId="42" applyFont="1" applyFill="1" applyBorder="1" applyAlignment="1">
      <alignment/>
    </xf>
    <xf numFmtId="43" fontId="0" fillId="34" borderId="28" xfId="42" applyFont="1" applyFill="1" applyBorder="1" applyAlignment="1">
      <alignment horizontal="right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43" fontId="0" fillId="34" borderId="31" xfId="42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43" fontId="0" fillId="34" borderId="34" xfId="42" applyFont="1" applyFill="1" applyBorder="1" applyAlignment="1">
      <alignment/>
    </xf>
    <xf numFmtId="0" fontId="0" fillId="34" borderId="34" xfId="0" applyFill="1" applyBorder="1" applyAlignment="1">
      <alignment/>
    </xf>
    <xf numFmtId="43" fontId="0" fillId="34" borderId="34" xfId="0" applyNumberForma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43" fontId="0" fillId="34" borderId="28" xfId="42" applyFont="1" applyFill="1" applyBorder="1" applyAlignment="1">
      <alignment/>
    </xf>
    <xf numFmtId="43" fontId="0" fillId="34" borderId="26" xfId="0" applyNumberFormat="1" applyFill="1" applyBorder="1" applyAlignment="1">
      <alignment/>
    </xf>
    <xf numFmtId="0" fontId="0" fillId="34" borderId="26" xfId="0" applyFill="1" applyBorder="1" applyAlignment="1">
      <alignment/>
    </xf>
    <xf numFmtId="43" fontId="0" fillId="7" borderId="33" xfId="42" applyFont="1" applyFill="1" applyBorder="1" applyAlignment="1">
      <alignment horizontal="center"/>
    </xf>
    <xf numFmtId="0" fontId="0" fillId="7" borderId="33" xfId="0" applyFill="1" applyBorder="1" applyAlignment="1">
      <alignment/>
    </xf>
    <xf numFmtId="43" fontId="0" fillId="7" borderId="34" xfId="42" applyFont="1" applyFill="1" applyBorder="1" applyAlignment="1">
      <alignment/>
    </xf>
    <xf numFmtId="43" fontId="0" fillId="7" borderId="31" xfId="42" applyFont="1" applyFill="1" applyBorder="1" applyAlignment="1">
      <alignment/>
    </xf>
    <xf numFmtId="43" fontId="0" fillId="7" borderId="26" xfId="42" applyFont="1" applyFill="1" applyBorder="1" applyAlignment="1">
      <alignment/>
    </xf>
    <xf numFmtId="0" fontId="0" fillId="34" borderId="26" xfId="0" applyFill="1" applyBorder="1" applyAlignment="1">
      <alignment/>
    </xf>
    <xf numFmtId="43" fontId="0" fillId="7" borderId="26" xfId="42" applyFont="1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42" fillId="34" borderId="26" xfId="0" applyFont="1" applyFill="1" applyBorder="1" applyAlignment="1">
      <alignment/>
    </xf>
    <xf numFmtId="0" fontId="0" fillId="0" borderId="26" xfId="0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43" fillId="7" borderId="27" xfId="0" applyFont="1" applyFill="1" applyBorder="1" applyAlignment="1">
      <alignment horizontal="left"/>
    </xf>
    <xf numFmtId="0" fontId="43" fillId="7" borderId="37" xfId="0" applyFont="1" applyFill="1" applyBorder="1" applyAlignment="1">
      <alignment horizontal="left"/>
    </xf>
    <xf numFmtId="0" fontId="43" fillId="7" borderId="28" xfId="0" applyFont="1" applyFill="1" applyBorder="1" applyAlignment="1">
      <alignment horizontal="left"/>
    </xf>
    <xf numFmtId="0" fontId="42" fillId="7" borderId="27" xfId="0" applyFont="1" applyFill="1" applyBorder="1" applyAlignment="1">
      <alignment horizontal="left"/>
    </xf>
    <xf numFmtId="0" fontId="42" fillId="7" borderId="37" xfId="0" applyFont="1" applyFill="1" applyBorder="1" applyAlignment="1">
      <alignment horizontal="left"/>
    </xf>
    <xf numFmtId="0" fontId="42" fillId="7" borderId="28" xfId="0" applyFont="1" applyFill="1" applyBorder="1" applyAlignment="1">
      <alignment horizontal="left"/>
    </xf>
    <xf numFmtId="0" fontId="0" fillId="7" borderId="26" xfId="0" applyFill="1" applyBorder="1" applyAlignment="1">
      <alignment horizontal="right"/>
    </xf>
    <xf numFmtId="0" fontId="0" fillId="34" borderId="26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pany Name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aystub Style 1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</xdr:row>
      <xdr:rowOff>85725</xdr:rowOff>
    </xdr:from>
    <xdr:to>
      <xdr:col>13</xdr:col>
      <xdr:colOff>342900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9875" y="276225"/>
          <a:ext cx="2609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coloured cells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1.00390625" style="0" customWidth="1"/>
    <col min="2" max="2" width="13.140625" style="0" bestFit="1" customWidth="1"/>
    <col min="3" max="3" width="9.57421875" style="0" bestFit="1" customWidth="1"/>
    <col min="4" max="4" width="15.57421875" style="3" bestFit="1" customWidth="1"/>
    <col min="5" max="5" width="12.140625" style="0" customWidth="1"/>
    <col min="6" max="6" width="3.57421875" style="0" bestFit="1" customWidth="1"/>
    <col min="7" max="7" width="11.57421875" style="3" bestFit="1" customWidth="1"/>
    <col min="9" max="9" width="10.57421875" style="0" bestFit="1" customWidth="1"/>
    <col min="10" max="10" width="9.57421875" style="0" bestFit="1" customWidth="1"/>
  </cols>
  <sheetData>
    <row r="2" ht="31.5">
      <c r="A2" s="27" t="s">
        <v>44</v>
      </c>
    </row>
    <row r="3" spans="1:9" ht="18.75">
      <c r="A3" s="58" t="s">
        <v>23</v>
      </c>
      <c r="B3" s="58"/>
      <c r="C3" s="71" t="s">
        <v>24</v>
      </c>
      <c r="D3" s="72"/>
      <c r="E3" s="72"/>
      <c r="F3" s="72"/>
      <c r="G3" s="72"/>
      <c r="H3" s="72"/>
      <c r="I3" s="73"/>
    </row>
    <row r="4" spans="1:9" ht="18.75">
      <c r="A4" s="58" t="s">
        <v>25</v>
      </c>
      <c r="B4" s="58"/>
      <c r="C4" s="74" t="s">
        <v>26</v>
      </c>
      <c r="D4" s="75"/>
      <c r="E4" s="75"/>
      <c r="F4" s="75"/>
      <c r="G4" s="75"/>
      <c r="H4" s="75"/>
      <c r="I4" s="76"/>
    </row>
    <row r="5" spans="1:9" ht="15">
      <c r="A5" s="55" t="s">
        <v>19</v>
      </c>
      <c r="B5" s="55"/>
      <c r="C5" s="56">
        <v>6279</v>
      </c>
      <c r="D5" s="56"/>
      <c r="E5" s="28" t="s">
        <v>29</v>
      </c>
      <c r="F5" s="29">
        <v>0.02</v>
      </c>
      <c r="G5" s="57" t="s">
        <v>32</v>
      </c>
      <c r="H5" s="57"/>
      <c r="I5" s="54">
        <v>10036</v>
      </c>
    </row>
    <row r="6" spans="1:9" ht="15">
      <c r="A6" s="55" t="s">
        <v>20</v>
      </c>
      <c r="B6" s="55"/>
      <c r="C6" s="56">
        <v>48444</v>
      </c>
      <c r="D6" s="56"/>
      <c r="E6" s="28" t="s">
        <v>30</v>
      </c>
      <c r="F6" s="29">
        <v>0.04</v>
      </c>
      <c r="G6" s="57" t="s">
        <v>33</v>
      </c>
      <c r="H6" s="57"/>
      <c r="I6" s="54">
        <v>16016</v>
      </c>
    </row>
    <row r="7" spans="1:9" ht="15">
      <c r="A7" s="78" t="s">
        <v>34</v>
      </c>
      <c r="B7" s="78"/>
      <c r="C7" s="77" t="s">
        <v>35</v>
      </c>
      <c r="D7" s="77"/>
      <c r="E7" s="28" t="s">
        <v>31</v>
      </c>
      <c r="F7" s="29">
        <v>0.07</v>
      </c>
      <c r="G7" s="57" t="s">
        <v>27</v>
      </c>
      <c r="H7" s="57"/>
      <c r="I7" s="30" t="s">
        <v>28</v>
      </c>
    </row>
    <row r="8" spans="1:9" ht="15">
      <c r="A8" s="31" t="s">
        <v>21</v>
      </c>
      <c r="B8" s="32" t="s">
        <v>38</v>
      </c>
      <c r="C8" s="28" t="s">
        <v>37</v>
      </c>
      <c r="D8" s="33" t="s">
        <v>39</v>
      </c>
      <c r="E8" s="60" t="s">
        <v>22</v>
      </c>
      <c r="F8" s="61"/>
      <c r="G8" s="62"/>
      <c r="H8" s="31" t="s">
        <v>43</v>
      </c>
      <c r="I8" s="34"/>
    </row>
    <row r="9" spans="1:9" ht="15">
      <c r="A9" s="35" t="s">
        <v>0</v>
      </c>
      <c r="B9" s="36"/>
      <c r="C9" s="36"/>
      <c r="D9" s="53">
        <v>4750</v>
      </c>
      <c r="E9" s="63" t="s">
        <v>13</v>
      </c>
      <c r="F9" s="64"/>
      <c r="G9" s="37">
        <v>7.5</v>
      </c>
      <c r="H9" s="36"/>
      <c r="I9" s="38"/>
    </row>
    <row r="10" spans="1:9" ht="15">
      <c r="A10" s="39" t="s">
        <v>36</v>
      </c>
      <c r="B10" s="50">
        <v>2</v>
      </c>
      <c r="C10" s="51">
        <v>10.51</v>
      </c>
      <c r="D10" s="52">
        <f>C10*B10</f>
        <v>21.02</v>
      </c>
      <c r="E10" s="65" t="s">
        <v>15</v>
      </c>
      <c r="F10" s="66"/>
      <c r="G10" s="41">
        <f>D26</f>
        <v>585.0982000000004</v>
      </c>
      <c r="H10" s="40"/>
      <c r="I10" s="42"/>
    </row>
    <row r="11" spans="1:9" ht="15">
      <c r="A11" s="39"/>
      <c r="B11" s="40"/>
      <c r="C11" s="40"/>
      <c r="D11" s="41"/>
      <c r="E11" s="65" t="s">
        <v>41</v>
      </c>
      <c r="F11" s="66"/>
      <c r="G11" s="41">
        <f>D34</f>
        <v>190.84080000000003</v>
      </c>
      <c r="H11" s="40" t="s">
        <v>40</v>
      </c>
      <c r="I11" s="43">
        <f>D35</f>
        <v>512.8846500000001</v>
      </c>
    </row>
    <row r="12" spans="1:9" ht="15">
      <c r="A12" s="39"/>
      <c r="B12" s="40"/>
      <c r="C12" s="40"/>
      <c r="D12" s="41"/>
      <c r="E12" s="65" t="s">
        <v>16</v>
      </c>
      <c r="F12" s="66"/>
      <c r="G12" s="41">
        <f>D31</f>
        <v>277.20473333333337</v>
      </c>
      <c r="H12" s="40"/>
      <c r="I12" s="42"/>
    </row>
    <row r="13" spans="1:9" ht="15">
      <c r="A13" s="39"/>
      <c r="B13" s="40"/>
      <c r="C13" s="40"/>
      <c r="D13" s="41"/>
      <c r="E13" s="65" t="s">
        <v>12</v>
      </c>
      <c r="F13" s="66"/>
      <c r="G13" s="52"/>
      <c r="H13" s="40"/>
      <c r="I13" s="42"/>
    </row>
    <row r="14" spans="1:9" ht="15">
      <c r="A14" s="39"/>
      <c r="B14" s="40"/>
      <c r="C14" s="40"/>
      <c r="D14" s="41"/>
      <c r="E14" s="67"/>
      <c r="F14" s="68"/>
      <c r="G14" s="41"/>
      <c r="H14" s="44"/>
      <c r="I14" s="45"/>
    </row>
    <row r="15" spans="1:9" ht="15">
      <c r="A15" s="31" t="s">
        <v>14</v>
      </c>
      <c r="B15" s="46"/>
      <c r="C15" s="34"/>
      <c r="D15" s="47">
        <f>SUM(D9:D14)</f>
        <v>4771.02</v>
      </c>
      <c r="E15" s="69" t="s">
        <v>42</v>
      </c>
      <c r="F15" s="70"/>
      <c r="G15" s="48">
        <f>SUM(G9:G14)</f>
        <v>1060.6437333333338</v>
      </c>
      <c r="H15" s="49" t="s">
        <v>17</v>
      </c>
      <c r="I15" s="47">
        <f>D15-SUM(G9:G14)</f>
        <v>3710.3762666666667</v>
      </c>
    </row>
    <row r="16" spans="6:7" ht="15">
      <c r="F16" s="3"/>
      <c r="G16"/>
    </row>
    <row r="17" spans="1:4" ht="15">
      <c r="A17" s="59" t="s">
        <v>9</v>
      </c>
      <c r="B17" s="59"/>
      <c r="C17" s="59"/>
      <c r="D17" s="24">
        <f>SUM(D9:D14)-G13</f>
        <v>4771.02</v>
      </c>
    </row>
    <row r="18" spans="1:4" ht="15">
      <c r="A18" s="59" t="s">
        <v>10</v>
      </c>
      <c r="B18" s="59"/>
      <c r="C18" s="59"/>
      <c r="D18" s="24">
        <f>SUM(D9:D14)</f>
        <v>4771.02</v>
      </c>
    </row>
    <row r="19" spans="1:4" ht="15">
      <c r="A19" s="59" t="s">
        <v>11</v>
      </c>
      <c r="B19" s="59"/>
      <c r="C19" s="59"/>
      <c r="D19" s="24">
        <f>SUM(D9:D14)</f>
        <v>4771.02</v>
      </c>
    </row>
    <row r="20" ht="15.75" thickBot="1"/>
    <row r="21" spans="1:4" ht="15">
      <c r="A21" s="4" t="s">
        <v>1</v>
      </c>
      <c r="B21" s="5">
        <v>0.2</v>
      </c>
      <c r="C21" s="6">
        <f>C6/12</f>
        <v>4037</v>
      </c>
      <c r="D21" s="7">
        <f>C21*B21</f>
        <v>807.4000000000001</v>
      </c>
    </row>
    <row r="22" spans="1:4" ht="15">
      <c r="A22" s="8" t="s">
        <v>1</v>
      </c>
      <c r="B22" s="9">
        <v>0.41</v>
      </c>
      <c r="C22" s="10">
        <f>D17-C21</f>
        <v>734.0200000000004</v>
      </c>
      <c r="D22" s="11">
        <f>C22*B22</f>
        <v>300.94820000000016</v>
      </c>
    </row>
    <row r="23" spans="1:4" ht="15">
      <c r="A23" s="8" t="s">
        <v>6</v>
      </c>
      <c r="B23" s="9"/>
      <c r="C23" s="12"/>
      <c r="D23" s="11">
        <f>SUM(D21:D22)</f>
        <v>1108.3482000000004</v>
      </c>
    </row>
    <row r="24" spans="1:4" ht="15">
      <c r="A24" s="8"/>
      <c r="B24" s="9"/>
      <c r="C24" s="12"/>
      <c r="D24" s="11"/>
    </row>
    <row r="25" spans="1:4" ht="15.75" thickBot="1">
      <c r="A25" s="17" t="s">
        <v>5</v>
      </c>
      <c r="B25" s="23"/>
      <c r="C25" s="18"/>
      <c r="D25" s="19">
        <f>C5/12</f>
        <v>523.25</v>
      </c>
    </row>
    <row r="26" spans="1:4" ht="15.75" thickBot="1">
      <c r="A26" s="13" t="s">
        <v>7</v>
      </c>
      <c r="B26" s="14"/>
      <c r="C26" s="15"/>
      <c r="D26" s="16">
        <f>D23-D25</f>
        <v>585.0982000000004</v>
      </c>
    </row>
    <row r="27" ht="15.75" thickBot="1"/>
    <row r="28" spans="1:4" ht="15">
      <c r="A28" s="4" t="s">
        <v>2</v>
      </c>
      <c r="B28" s="5">
        <v>0.02</v>
      </c>
      <c r="C28" s="6">
        <f>I5/12</f>
        <v>836.3333333333334</v>
      </c>
      <c r="D28" s="7">
        <f>C28*B28</f>
        <v>16.726666666666667</v>
      </c>
    </row>
    <row r="29" spans="1:4" ht="15">
      <c r="A29" s="8" t="s">
        <v>2</v>
      </c>
      <c r="B29" s="9">
        <v>0.04</v>
      </c>
      <c r="C29" s="25">
        <f>(I6-I5)/12</f>
        <v>498.3333333333333</v>
      </c>
      <c r="D29" s="11">
        <f>C29*B29</f>
        <v>19.933333333333334</v>
      </c>
    </row>
    <row r="30" spans="1:4" ht="15.75" thickBot="1">
      <c r="A30" s="17" t="s">
        <v>2</v>
      </c>
      <c r="B30" s="23">
        <v>0.07</v>
      </c>
      <c r="C30" s="26">
        <f>D18-C29-C28</f>
        <v>3436.353333333334</v>
      </c>
      <c r="D30" s="19">
        <f>C30*B30</f>
        <v>240.5447333333334</v>
      </c>
    </row>
    <row r="31" spans="1:4" ht="15.75" thickBot="1">
      <c r="A31" s="20" t="s">
        <v>8</v>
      </c>
      <c r="B31" s="21"/>
      <c r="C31" s="21"/>
      <c r="D31" s="22">
        <f>SUM(D28:D30)</f>
        <v>277.20473333333337</v>
      </c>
    </row>
    <row r="32" ht="15.75" thickTop="1"/>
    <row r="34" spans="1:4" ht="15">
      <c r="A34" t="s">
        <v>3</v>
      </c>
      <c r="B34" s="1">
        <v>0.04</v>
      </c>
      <c r="D34" s="3">
        <f>D19*B34</f>
        <v>190.84080000000003</v>
      </c>
    </row>
    <row r="35" spans="1:4" ht="15">
      <c r="A35" t="s">
        <v>4</v>
      </c>
      <c r="B35" s="2">
        <v>0.1075</v>
      </c>
      <c r="D35" s="3">
        <f>D19*B35</f>
        <v>512.8846500000001</v>
      </c>
    </row>
    <row r="37" spans="1:4" ht="15">
      <c r="A37" t="s">
        <v>18</v>
      </c>
      <c r="D37" s="3">
        <f>D9-D26-D31-D34</f>
        <v>3696.856266666666</v>
      </c>
    </row>
  </sheetData>
  <sheetProtection/>
  <mergeCells count="24">
    <mergeCell ref="A18:C18"/>
    <mergeCell ref="G5:H5"/>
    <mergeCell ref="G6:H6"/>
    <mergeCell ref="C7:D7"/>
    <mergeCell ref="A7:B7"/>
    <mergeCell ref="A19:C19"/>
    <mergeCell ref="E8:G8"/>
    <mergeCell ref="E9:F9"/>
    <mergeCell ref="E10:F10"/>
    <mergeCell ref="E11:F11"/>
    <mergeCell ref="E12:F12"/>
    <mergeCell ref="E13:F13"/>
    <mergeCell ref="E14:F14"/>
    <mergeCell ref="E15:F15"/>
    <mergeCell ref="A17:C17"/>
    <mergeCell ref="A6:B6"/>
    <mergeCell ref="C6:D6"/>
    <mergeCell ref="C5:D5"/>
    <mergeCell ref="G7:H7"/>
    <mergeCell ref="A3:B3"/>
    <mergeCell ref="A4:B4"/>
    <mergeCell ref="A5:B5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 Platt</dc:creator>
  <cp:keywords/>
  <dc:description/>
  <cp:lastModifiedBy>Seymour Platt</cp:lastModifiedBy>
  <cp:lastPrinted>2014-05-15T15:05:47Z</cp:lastPrinted>
  <dcterms:created xsi:type="dcterms:W3CDTF">2014-03-12T16:09:16Z</dcterms:created>
  <dcterms:modified xsi:type="dcterms:W3CDTF">2014-08-22T10:54:22Z</dcterms:modified>
  <cp:category/>
  <cp:version/>
  <cp:contentType/>
  <cp:contentStatus/>
</cp:coreProperties>
</file>