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1"/>
  </bookViews>
  <sheets>
    <sheet name="Notes" sheetId="1" r:id="rId1"/>
    <sheet name="Events" sheetId="2" r:id="rId2"/>
    <sheet name="Sponsor" sheetId="3" r:id="rId3"/>
    <sheet name="Calls" sheetId="4" r:id="rId4"/>
  </sheets>
  <definedNames/>
  <calcPr fullCalcOnLoad="1"/>
</workbook>
</file>

<file path=xl/sharedStrings.xml><?xml version="1.0" encoding="utf-8"?>
<sst xmlns="http://schemas.openxmlformats.org/spreadsheetml/2006/main" count="156" uniqueCount="97">
  <si>
    <t>Turpin Lucas Lees, Chartered Accountants, Registered Auditors</t>
  </si>
  <si>
    <t>Charity Sector Specialists</t>
  </si>
  <si>
    <t>Provided by: Peter Buck, ACA, FCCA, DChA - Parter / Charity Director</t>
  </si>
  <si>
    <t>The Fundraisers' Costing Sheet and Break Even Analysis</t>
  </si>
  <si>
    <t>Sheet 1: Set date Events</t>
  </si>
  <si>
    <t>Sheet 3: Targeted Calls / Mailshot Project</t>
  </si>
  <si>
    <t>Background Notes</t>
  </si>
  <si>
    <t>This set of spreadsheets are provided by TLL free of charge for use by fundraisers, as an aid to calculating whether a given</t>
  </si>
  <si>
    <t xml:space="preserve">project is likely to be financially viable, given the anticipated income and costs, based on the response / number of </t>
  </si>
  <si>
    <t>attendees or succesful contacts.</t>
  </si>
  <si>
    <t>The sheets are to be used as a template, and can be amended as and when required to include all necessary income</t>
  </si>
  <si>
    <t>and cost headings / calculations relevant to your particular event.  The headings given in the templates are just for illustrative</t>
  </si>
  <si>
    <t>purposes and should not, of course, be taken to be all encompassing.</t>
  </si>
  <si>
    <t>Before amending these spreadsheets to suit your own purposes, it is useful to save a copy of the original template, so that</t>
  </si>
  <si>
    <t>if any formulas are erased (such as number of attendees linked to variable cost cells), these can be copied back into your</t>
  </si>
  <si>
    <t>tailored spreadsheet.</t>
  </si>
  <si>
    <t>The calculations produced by these spreadsheets work on the basis of each event / project having:</t>
  </si>
  <si>
    <t xml:space="preserve"> - Fixed costs (1) (those that will be incurred whether or not the project goes ahead)</t>
  </si>
  <si>
    <t xml:space="preserve"> - Fixed costs (2) (those that will be incurred when the project goes ahead, but remains fixed despite the number of attendees)</t>
  </si>
  <si>
    <t>The break even point is the level at which the event / project starts to make a return on costs / susplus - if attendees /</t>
  </si>
  <si>
    <t>participators are below this point a loss will be made, if they are above this point, a surplus should be made</t>
  </si>
  <si>
    <t>Number of attendees:</t>
  </si>
  <si>
    <t>Adults</t>
  </si>
  <si>
    <t>Children</t>
  </si>
  <si>
    <t>Total</t>
  </si>
  <si>
    <t xml:space="preserve">Income </t>
  </si>
  <si>
    <t>Sales of merchandise: Average per child =</t>
  </si>
  <si>
    <t>Sales of merchandise: Average per adult =</t>
  </si>
  <si>
    <t>£</t>
  </si>
  <si>
    <t>Donations: Average per adult =</t>
  </si>
  <si>
    <t>Tickets: Price per ticket - adult =</t>
  </si>
  <si>
    <t>Tickets: Price per ticket - child =</t>
  </si>
  <si>
    <t>Variable</t>
  </si>
  <si>
    <t>Fixed</t>
  </si>
  <si>
    <t>Sponsorship</t>
  </si>
  <si>
    <t>Programme advertising</t>
  </si>
  <si>
    <t>Other</t>
  </si>
  <si>
    <t>Raffle tickets: Price / average spend per adult =</t>
  </si>
  <si>
    <t>Assumed 70% of adults purchase</t>
  </si>
  <si>
    <t>Complete Yellow boxes - other figures should then calculate automatically</t>
  </si>
  <si>
    <t>Total Income</t>
  </si>
  <si>
    <t>Expenditure</t>
  </si>
  <si>
    <t>Staff / Volunteers</t>
  </si>
  <si>
    <t>Hire of marquee</t>
  </si>
  <si>
    <t>Fixed (1)</t>
  </si>
  <si>
    <t>Council fees for parking</t>
  </si>
  <si>
    <t>Advertising and promotion</t>
  </si>
  <si>
    <t>Fixed (2)</t>
  </si>
  <si>
    <t>Hire of equipment</t>
  </si>
  <si>
    <t>Bouncy castle deposit</t>
  </si>
  <si>
    <t xml:space="preserve">Bouncy castle rental </t>
  </si>
  <si>
    <t>Furniture hire</t>
  </si>
  <si>
    <t>Furniture deposit</t>
  </si>
  <si>
    <t>No. of adverts =</t>
  </si>
  <si>
    <t>Adverts at £50 each</t>
  </si>
  <si>
    <t>Total fixed costs</t>
  </si>
  <si>
    <t>Entertainer</t>
  </si>
  <si>
    <t xml:space="preserve">Music </t>
  </si>
  <si>
    <t xml:space="preserve"> - Variable costs (those costs that will increase or decrease directly in line with the number of attendees / participators)</t>
  </si>
  <si>
    <t>Merchandise - Average cost of items - adult</t>
  </si>
  <si>
    <t>Merchandise - Average cost of items - child</t>
  </si>
  <si>
    <t>Meal per head</t>
  </si>
  <si>
    <t>Drink per head - child</t>
  </si>
  <si>
    <t>Drink per head - adult</t>
  </si>
  <si>
    <t>Total variable costs</t>
  </si>
  <si>
    <t>Net surplus / (deficit)</t>
  </si>
  <si>
    <t>Gift / leaflet bag per head</t>
  </si>
  <si>
    <t>Number of participants:</t>
  </si>
  <si>
    <t>Sheet 2: Sponsored Events</t>
  </si>
  <si>
    <t>ROI</t>
  </si>
  <si>
    <t>Entry fees: Price per person =</t>
  </si>
  <si>
    <t xml:space="preserve">Average sponsorship per person A = </t>
  </si>
  <si>
    <t xml:space="preserve">Average sponsorship per person B = </t>
  </si>
  <si>
    <t xml:space="preserve">Average sponsorship per person C = </t>
  </si>
  <si>
    <t>Person Type A</t>
  </si>
  <si>
    <t>Person Type B</t>
  </si>
  <si>
    <t>Person Type C</t>
  </si>
  <si>
    <t>Merchandise sales at event: Ave. per person</t>
  </si>
  <si>
    <t>Assumed 50% of people purchase</t>
  </si>
  <si>
    <t>Hire of venue / field</t>
  </si>
  <si>
    <t>Printing and forms, etc.</t>
  </si>
  <si>
    <t>Compare / entertainment</t>
  </si>
  <si>
    <t>Merchandise - Average cost of items</t>
  </si>
  <si>
    <t>Refreshments per head</t>
  </si>
  <si>
    <t>Number of targets:</t>
  </si>
  <si>
    <t>Corporate Donation (average requested)</t>
  </si>
  <si>
    <t>Appointment on coordinator / manager</t>
  </si>
  <si>
    <t>Share of office space / phone line</t>
  </si>
  <si>
    <t>Agency fees for coordinator / manager appointment</t>
  </si>
  <si>
    <t>Hourly cost per call for follow up phone staff</t>
  </si>
  <si>
    <t>Refreshments per call for follow up phone staff</t>
  </si>
  <si>
    <t>Phone costs per call for follow up calls</t>
  </si>
  <si>
    <t>Stationery for initial mailshots per target</t>
  </si>
  <si>
    <t>Assumed 10% take-up rate</t>
  </si>
  <si>
    <t>These spreadsheets are for illustrative purposes and it is important that any user checks the formulas set up to ensure</t>
  </si>
  <si>
    <t>that calculations and results shown are correct, and that each user takes responsibility for the calculations produced.</t>
  </si>
  <si>
    <t>NB: Formula cells are not 'protected'!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</si>
</sst>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#,##0.00;\(#,##0.00\);\-"/>
    <numFmt numFmtId="174" formatCode="_-* #,##0.0_-;\-* #,##0.0_-;_-* &quot;-&quot;??_-;_-@_-"/>
    <numFmt numFmtId="175" formatCode="_-* #,##0_-;\-* #,##0_-;_-* &quot;-&quot;??_-;_-@_-"/>
  </numFmts>
  <fonts count="46">
    <font>
      <sz val="10"/>
      <name val="Arial"/>
      <family val="0"/>
    </font>
    <font>
      <sz val="8"/>
      <name val="Arial"/>
      <family val="0"/>
    </font>
    <font>
      <b/>
      <sz val="11"/>
      <color indexed="18"/>
      <name val="Arial"/>
      <family val="2"/>
    </font>
    <font>
      <b/>
      <u val="single"/>
      <sz val="11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Bell MT"/>
      <family val="0"/>
    </font>
    <font>
      <u val="single"/>
      <sz val="10"/>
      <color indexed="18"/>
      <name val="Bell MT"/>
      <family val="0"/>
    </font>
    <font>
      <sz val="11"/>
      <color indexed="18"/>
      <name val="Arial"/>
      <family val="2"/>
    </font>
    <font>
      <b/>
      <sz val="10"/>
      <color indexed="18"/>
      <name val="Arial"/>
      <family val="2"/>
    </font>
    <font>
      <b/>
      <i/>
      <sz val="11"/>
      <color indexed="18"/>
      <name val="Arial"/>
      <family val="2"/>
    </font>
    <font>
      <i/>
      <sz val="11"/>
      <color indexed="18"/>
      <name val="Arial"/>
      <family val="2"/>
    </font>
    <font>
      <i/>
      <sz val="9"/>
      <color indexed="1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13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4" borderId="18" xfId="0" applyFont="1" applyFill="1" applyBorder="1" applyAlignment="1">
      <alignment/>
    </xf>
    <xf numFmtId="0" fontId="8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7" fillId="34" borderId="19" xfId="0" applyFont="1" applyFill="1" applyBorder="1" applyAlignment="1">
      <alignment/>
    </xf>
    <xf numFmtId="4" fontId="7" fillId="34" borderId="20" xfId="0" applyNumberFormat="1" applyFont="1" applyFill="1" applyBorder="1" applyAlignment="1">
      <alignment/>
    </xf>
    <xf numFmtId="4" fontId="7" fillId="34" borderId="19" xfId="0" applyNumberFormat="1" applyFont="1" applyFill="1" applyBorder="1" applyAlignment="1">
      <alignment/>
    </xf>
    <xf numFmtId="4" fontId="7" fillId="34" borderId="21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171" fontId="2" fillId="34" borderId="19" xfId="42" applyFont="1" applyFill="1" applyBorder="1" applyAlignment="1">
      <alignment horizontal="center"/>
    </xf>
    <xf numFmtId="171" fontId="2" fillId="33" borderId="0" xfId="42" applyFont="1" applyFill="1" applyAlignment="1">
      <alignment horizontal="center"/>
    </xf>
    <xf numFmtId="171" fontId="7" fillId="33" borderId="0" xfId="42" applyFont="1" applyFill="1" applyAlignment="1">
      <alignment/>
    </xf>
    <xf numFmtId="3" fontId="7" fillId="34" borderId="19" xfId="0" applyNumberFormat="1" applyFont="1" applyFill="1" applyBorder="1" applyAlignment="1">
      <alignment/>
    </xf>
    <xf numFmtId="171" fontId="2" fillId="33" borderId="0" xfId="42" applyFont="1" applyFill="1" applyBorder="1" applyAlignment="1">
      <alignment horizontal="center"/>
    </xf>
    <xf numFmtId="0" fontId="10" fillId="33" borderId="0" xfId="0" applyFont="1" applyFill="1" applyAlignment="1">
      <alignment horizontal="left"/>
    </xf>
    <xf numFmtId="0" fontId="2" fillId="35" borderId="22" xfId="0" applyFont="1" applyFill="1" applyBorder="1" applyAlignment="1">
      <alignment/>
    </xf>
    <xf numFmtId="0" fontId="7" fillId="35" borderId="22" xfId="0" applyFont="1" applyFill="1" applyBorder="1" applyAlignment="1">
      <alignment/>
    </xf>
    <xf numFmtId="171" fontId="2" fillId="35" borderId="22" xfId="42" applyFont="1" applyFill="1" applyBorder="1" applyAlignment="1">
      <alignment/>
    </xf>
    <xf numFmtId="0" fontId="2" fillId="35" borderId="0" xfId="0" applyFont="1" applyFill="1" applyAlignment="1">
      <alignment/>
    </xf>
    <xf numFmtId="0" fontId="7" fillId="35" borderId="0" xfId="0" applyFont="1" applyFill="1" applyAlignment="1">
      <alignment/>
    </xf>
    <xf numFmtId="171" fontId="2" fillId="35" borderId="23" xfId="0" applyNumberFormat="1" applyFont="1" applyFill="1" applyBorder="1" applyAlignment="1">
      <alignment/>
    </xf>
    <xf numFmtId="171" fontId="2" fillId="33" borderId="0" xfId="42" applyFont="1" applyFill="1" applyAlignment="1">
      <alignment/>
    </xf>
    <xf numFmtId="173" fontId="2" fillId="35" borderId="22" xfId="42" applyNumberFormat="1" applyFont="1" applyFill="1" applyBorder="1" applyAlignment="1">
      <alignment/>
    </xf>
    <xf numFmtId="9" fontId="10" fillId="33" borderId="0" xfId="57" applyFont="1" applyFill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 horizontal="right"/>
    </xf>
    <xf numFmtId="9" fontId="2" fillId="33" borderId="24" xfId="57" applyFont="1" applyFill="1" applyBorder="1" applyAlignment="1">
      <alignment/>
    </xf>
    <xf numFmtId="0" fontId="2" fillId="33" borderId="25" xfId="0" applyFont="1" applyFill="1" applyBorder="1" applyAlignment="1">
      <alignment horizontal="left"/>
    </xf>
    <xf numFmtId="175" fontId="7" fillId="34" borderId="18" xfId="42" applyNumberFormat="1" applyFont="1" applyFill="1" applyBorder="1" applyAlignment="1">
      <alignment/>
    </xf>
    <xf numFmtId="175" fontId="7" fillId="34" borderId="19" xfId="42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590550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590550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590550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590550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A1:H37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7" width="9.140625" style="9" customWidth="1"/>
    <col min="8" max="8" width="5.28125" style="9" customWidth="1"/>
    <col min="9" max="16384" width="9.140625" style="9" customWidth="1"/>
  </cols>
  <sheetData>
    <row r="1" spans="1:8" ht="14.25">
      <c r="A1" s="5"/>
      <c r="B1" s="6" t="s">
        <v>0</v>
      </c>
      <c r="C1" s="7"/>
      <c r="D1" s="7"/>
      <c r="E1" s="7"/>
      <c r="F1" s="7"/>
      <c r="G1" s="7"/>
      <c r="H1" s="8"/>
    </row>
    <row r="2" spans="1:8" ht="14.25">
      <c r="A2" s="10"/>
      <c r="B2" s="11" t="s">
        <v>1</v>
      </c>
      <c r="C2" s="12"/>
      <c r="D2" s="12"/>
      <c r="E2" s="12"/>
      <c r="F2" s="12"/>
      <c r="G2" s="12"/>
      <c r="H2" s="13"/>
    </row>
    <row r="3" spans="1:8" ht="12.75">
      <c r="A3" s="10"/>
      <c r="B3" s="14" t="s">
        <v>2</v>
      </c>
      <c r="C3" s="12"/>
      <c r="D3" s="12"/>
      <c r="E3" s="12"/>
      <c r="F3" s="12"/>
      <c r="G3" s="12"/>
      <c r="H3" s="13"/>
    </row>
    <row r="4" spans="1:8" ht="13.5" thickBot="1">
      <c r="A4" s="15"/>
      <c r="B4" s="16"/>
      <c r="C4" s="16"/>
      <c r="D4" s="16"/>
      <c r="E4" s="16"/>
      <c r="F4" s="16"/>
      <c r="G4" s="16"/>
      <c r="H4" s="17"/>
    </row>
    <row r="6" s="18" customFormat="1" ht="15">
      <c r="A6" s="2" t="s">
        <v>3</v>
      </c>
    </row>
    <row r="7" s="18" customFormat="1" ht="15">
      <c r="A7" s="2"/>
    </row>
    <row r="8" s="18" customFormat="1" ht="15">
      <c r="A8" s="3" t="s">
        <v>6</v>
      </c>
    </row>
    <row r="9" s="4" customFormat="1" ht="12.75"/>
    <row r="10" s="4" customFormat="1" ht="12.75">
      <c r="A10" s="4" t="s">
        <v>7</v>
      </c>
    </row>
    <row r="11" s="4" customFormat="1" ht="12.75">
      <c r="A11" s="4" t="s">
        <v>8</v>
      </c>
    </row>
    <row r="12" s="4" customFormat="1" ht="12.75">
      <c r="A12" s="4" t="s">
        <v>9</v>
      </c>
    </row>
    <row r="13" s="4" customFormat="1" ht="12.75"/>
    <row r="14" s="4" customFormat="1" ht="12.75">
      <c r="A14" s="4" t="s">
        <v>10</v>
      </c>
    </row>
    <row r="15" s="4" customFormat="1" ht="12.75">
      <c r="A15" s="4" t="s">
        <v>11</v>
      </c>
    </row>
    <row r="16" s="4" customFormat="1" ht="12.75">
      <c r="A16" s="4" t="s">
        <v>12</v>
      </c>
    </row>
    <row r="17" s="4" customFormat="1" ht="12.75"/>
    <row r="18" s="4" customFormat="1" ht="12.75">
      <c r="A18" s="4" t="s">
        <v>13</v>
      </c>
    </row>
    <row r="19" s="4" customFormat="1" ht="12.75">
      <c r="A19" s="4" t="s">
        <v>14</v>
      </c>
    </row>
    <row r="20" s="4" customFormat="1" ht="12.75">
      <c r="A20" s="4" t="s">
        <v>15</v>
      </c>
    </row>
    <row r="21" s="4" customFormat="1" ht="12.75"/>
    <row r="22" s="4" customFormat="1" ht="12.75">
      <c r="A22" s="4" t="s">
        <v>16</v>
      </c>
    </row>
    <row r="23" s="4" customFormat="1" ht="12.75"/>
    <row r="24" s="4" customFormat="1" ht="12.75">
      <c r="A24" s="4" t="s">
        <v>17</v>
      </c>
    </row>
    <row r="25" s="4" customFormat="1" ht="12.75">
      <c r="A25" s="4" t="s">
        <v>18</v>
      </c>
    </row>
    <row r="26" s="4" customFormat="1" ht="12.75"/>
    <row r="27" s="4" customFormat="1" ht="12.75">
      <c r="A27" s="4" t="s">
        <v>58</v>
      </c>
    </row>
    <row r="28" s="4" customFormat="1" ht="12.75"/>
    <row r="29" s="4" customFormat="1" ht="12.75">
      <c r="A29" s="4" t="s">
        <v>19</v>
      </c>
    </row>
    <row r="30" s="4" customFormat="1" ht="12.75">
      <c r="A30" s="4" t="s">
        <v>20</v>
      </c>
    </row>
    <row r="31" s="4" customFormat="1" ht="12.75"/>
    <row r="32" s="4" customFormat="1" ht="12.75">
      <c r="A32" s="20" t="s">
        <v>39</v>
      </c>
    </row>
    <row r="33" s="4" customFormat="1" ht="12.75"/>
    <row r="34" s="4" customFormat="1" ht="12.75">
      <c r="A34" s="4" t="s">
        <v>94</v>
      </c>
    </row>
    <row r="35" s="4" customFormat="1" ht="12.75">
      <c r="A35" s="4" t="s">
        <v>95</v>
      </c>
    </row>
    <row r="36" s="4" customFormat="1" ht="12.75"/>
    <row r="37" s="4" customFormat="1" ht="12.75">
      <c r="A37" s="4" t="s">
        <v>96</v>
      </c>
    </row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</sheetData>
  <sheetProtection/>
  <printOptions/>
  <pageMargins left="0.7480314960629921" right="0.7480314960629921" top="0.3937007874015748" bottom="0.3937007874015748" header="0.31496062992125984" footer="0.31496062992125984"/>
  <pageSetup fitToHeight="1" fitToWidth="1" horizontalDpi="200" verticalDpi="200" orientation="portrait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P56"/>
  <sheetViews>
    <sheetView tabSelected="1" zoomScale="75" zoomScaleNormal="75" zoomScalePageLayoutView="0" workbookViewId="0" topLeftCell="A1">
      <selection activeCell="D10" sqref="D10"/>
    </sheetView>
  </sheetViews>
  <sheetFormatPr defaultColWidth="9.140625" defaultRowHeight="12.75"/>
  <cols>
    <col min="1" max="6" width="9.140625" style="9" customWidth="1"/>
    <col min="7" max="7" width="12.140625" style="9" customWidth="1"/>
    <col min="8" max="8" width="7.00390625" style="9" customWidth="1"/>
    <col min="9" max="16384" width="9.140625" style="9" customWidth="1"/>
  </cols>
  <sheetData>
    <row r="1" spans="1:8" ht="14.25">
      <c r="A1" s="5"/>
      <c r="B1" s="6" t="s">
        <v>0</v>
      </c>
      <c r="C1" s="7"/>
      <c r="D1" s="7"/>
      <c r="E1" s="7"/>
      <c r="F1" s="7"/>
      <c r="G1" s="7"/>
      <c r="H1" s="8"/>
    </row>
    <row r="2" spans="1:8" ht="14.25">
      <c r="A2" s="10"/>
      <c r="B2" s="11" t="s">
        <v>1</v>
      </c>
      <c r="C2" s="12"/>
      <c r="D2" s="12"/>
      <c r="E2" s="12"/>
      <c r="F2" s="12"/>
      <c r="G2" s="12"/>
      <c r="H2" s="13"/>
    </row>
    <row r="3" spans="1:8" ht="12.75">
      <c r="A3" s="10"/>
      <c r="B3" s="14" t="s">
        <v>2</v>
      </c>
      <c r="C3" s="12"/>
      <c r="D3" s="12"/>
      <c r="E3" s="12"/>
      <c r="F3" s="12"/>
      <c r="G3" s="12"/>
      <c r="H3" s="13"/>
    </row>
    <row r="4" spans="1:8" ht="13.5" thickBot="1">
      <c r="A4" s="15"/>
      <c r="B4" s="16"/>
      <c r="C4" s="16"/>
      <c r="D4" s="16"/>
      <c r="E4" s="16"/>
      <c r="F4" s="16"/>
      <c r="G4" s="16"/>
      <c r="H4" s="17"/>
    </row>
    <row r="5" ht="13.5" thickBot="1">
      <c r="L5" s="44"/>
    </row>
    <row r="6" spans="1:16" s="18" customFormat="1" ht="15.75" thickBot="1">
      <c r="A6" s="2" t="s">
        <v>3</v>
      </c>
      <c r="I6" s="19">
        <v>0</v>
      </c>
      <c r="J6" s="2" t="s">
        <v>22</v>
      </c>
      <c r="L6" s="43"/>
      <c r="M6" s="9"/>
      <c r="N6" s="9"/>
      <c r="O6" s="9"/>
      <c r="P6" s="9"/>
    </row>
    <row r="7" spans="1:16" s="18" customFormat="1" ht="15.75" thickBot="1">
      <c r="A7" s="2"/>
      <c r="I7" s="19">
        <v>0</v>
      </c>
      <c r="J7" s="2" t="s">
        <v>23</v>
      </c>
      <c r="L7" s="43"/>
      <c r="M7" s="9"/>
      <c r="N7" s="9"/>
      <c r="O7" s="9"/>
      <c r="P7" s="9"/>
    </row>
    <row r="8" spans="1:16" s="18" customFormat="1" ht="15.75" thickBot="1">
      <c r="A8" s="2"/>
      <c r="I8" s="19">
        <v>0</v>
      </c>
      <c r="J8" s="2" t="s">
        <v>42</v>
      </c>
      <c r="L8" s="43"/>
      <c r="M8" s="9"/>
      <c r="N8" s="9"/>
      <c r="O8" s="9"/>
      <c r="P8" s="9"/>
    </row>
    <row r="9" spans="1:16" s="18" customFormat="1" ht="15.75" thickBot="1">
      <c r="A9" s="3" t="s">
        <v>4</v>
      </c>
      <c r="F9" s="3" t="s">
        <v>21</v>
      </c>
      <c r="I9" s="19">
        <f>SUM(I6:I8)</f>
        <v>0</v>
      </c>
      <c r="J9" s="3" t="s">
        <v>24</v>
      </c>
      <c r="L9" s="43"/>
      <c r="M9" s="9"/>
      <c r="N9" s="9"/>
      <c r="O9" s="9"/>
      <c r="P9" s="9"/>
    </row>
    <row r="10" spans="13:16" s="18" customFormat="1" ht="14.25">
      <c r="M10" s="9"/>
      <c r="N10" s="9"/>
      <c r="O10" s="9"/>
      <c r="P10" s="9"/>
    </row>
    <row r="11" spans="1:7" s="18" customFormat="1" ht="15">
      <c r="A11" s="3" t="s">
        <v>25</v>
      </c>
      <c r="F11" s="21" t="s">
        <v>28</v>
      </c>
      <c r="G11" s="21" t="s">
        <v>28</v>
      </c>
    </row>
    <row r="12" spans="1:7" s="18" customFormat="1" ht="15">
      <c r="A12" s="26" t="s">
        <v>33</v>
      </c>
      <c r="F12" s="21"/>
      <c r="G12" s="21"/>
    </row>
    <row r="13" spans="1:7" s="18" customFormat="1" ht="15">
      <c r="A13" s="18" t="s">
        <v>34</v>
      </c>
      <c r="F13" s="21"/>
      <c r="G13" s="28">
        <v>0</v>
      </c>
    </row>
    <row r="14" spans="1:8" s="18" customFormat="1" ht="15">
      <c r="A14" s="18" t="s">
        <v>35</v>
      </c>
      <c r="D14" s="18" t="s">
        <v>53</v>
      </c>
      <c r="F14" s="31">
        <v>0</v>
      </c>
      <c r="G14" s="32">
        <f>F14*50</f>
        <v>0</v>
      </c>
      <c r="H14" s="33" t="s">
        <v>54</v>
      </c>
    </row>
    <row r="15" spans="1:7" s="18" customFormat="1" ht="15">
      <c r="A15" s="18" t="s">
        <v>36</v>
      </c>
      <c r="F15" s="21"/>
      <c r="G15" s="28">
        <v>0</v>
      </c>
    </row>
    <row r="16" spans="1:7" s="18" customFormat="1" ht="15">
      <c r="A16" s="26" t="s">
        <v>32</v>
      </c>
      <c r="F16" s="21"/>
      <c r="G16" s="29"/>
    </row>
    <row r="17" spans="1:7" s="18" customFormat="1" ht="15">
      <c r="A17" s="18" t="s">
        <v>30</v>
      </c>
      <c r="F17" s="23">
        <v>0</v>
      </c>
      <c r="G17" s="40">
        <f>F17*I6</f>
        <v>0</v>
      </c>
    </row>
    <row r="18" spans="1:7" s="18" customFormat="1" ht="15">
      <c r="A18" s="18" t="s">
        <v>31</v>
      </c>
      <c r="F18" s="24">
        <v>0</v>
      </c>
      <c r="G18" s="40">
        <f>F18*I7</f>
        <v>0</v>
      </c>
    </row>
    <row r="19" spans="1:7" s="18" customFormat="1" ht="15">
      <c r="A19" s="18" t="s">
        <v>29</v>
      </c>
      <c r="F19" s="24">
        <v>0</v>
      </c>
      <c r="G19" s="40">
        <f>F19*I6</f>
        <v>0</v>
      </c>
    </row>
    <row r="20" spans="1:7" s="18" customFormat="1" ht="15">
      <c r="A20" s="18" t="s">
        <v>27</v>
      </c>
      <c r="F20" s="24">
        <v>0</v>
      </c>
      <c r="G20" s="40">
        <f>F20*I6</f>
        <v>0</v>
      </c>
    </row>
    <row r="21" spans="1:7" s="18" customFormat="1" ht="15">
      <c r="A21" s="18" t="s">
        <v>26</v>
      </c>
      <c r="F21" s="25">
        <v>0</v>
      </c>
      <c r="G21" s="40">
        <f>F21*I7</f>
        <v>0</v>
      </c>
    </row>
    <row r="22" spans="1:8" s="18" customFormat="1" ht="15">
      <c r="A22" s="18" t="s">
        <v>37</v>
      </c>
      <c r="F22" s="24">
        <v>0</v>
      </c>
      <c r="G22" s="40">
        <f>(F22*I6)*0.7</f>
        <v>0</v>
      </c>
      <c r="H22" s="27" t="s">
        <v>38</v>
      </c>
    </row>
    <row r="23" s="18" customFormat="1" ht="14.25">
      <c r="G23" s="30"/>
    </row>
    <row r="24" spans="1:7" s="18" customFormat="1" ht="15.75" thickBot="1">
      <c r="A24" s="34" t="s">
        <v>40</v>
      </c>
      <c r="B24" s="35"/>
      <c r="C24" s="35"/>
      <c r="D24" s="35"/>
      <c r="E24" s="35"/>
      <c r="F24" s="35"/>
      <c r="G24" s="36">
        <f>SUM(G13:G22)</f>
        <v>0</v>
      </c>
    </row>
    <row r="25" s="18" customFormat="1" ht="15" thickTop="1"/>
    <row r="26" s="18" customFormat="1" ht="15">
      <c r="A26" s="3" t="s">
        <v>41</v>
      </c>
    </row>
    <row r="27" s="18" customFormat="1" ht="14.25">
      <c r="A27" s="26" t="s">
        <v>44</v>
      </c>
    </row>
    <row r="28" spans="1:7" s="18" customFormat="1" ht="15">
      <c r="A28" s="18" t="s">
        <v>43</v>
      </c>
      <c r="G28" s="28">
        <v>0</v>
      </c>
    </row>
    <row r="29" spans="1:7" s="18" customFormat="1" ht="15">
      <c r="A29" s="18" t="s">
        <v>45</v>
      </c>
      <c r="G29" s="28">
        <v>0</v>
      </c>
    </row>
    <row r="30" spans="1:7" s="18" customFormat="1" ht="15">
      <c r="A30" s="18" t="s">
        <v>46</v>
      </c>
      <c r="G30" s="28">
        <v>0</v>
      </c>
    </row>
    <row r="31" spans="1:7" s="18" customFormat="1" ht="15">
      <c r="A31" s="18" t="s">
        <v>49</v>
      </c>
      <c r="G31" s="28">
        <v>0</v>
      </c>
    </row>
    <row r="32" spans="1:7" s="18" customFormat="1" ht="15">
      <c r="A32" s="18" t="s">
        <v>52</v>
      </c>
      <c r="G32" s="28">
        <v>0</v>
      </c>
    </row>
    <row r="33" s="18" customFormat="1" ht="14.25">
      <c r="A33" s="26" t="s">
        <v>47</v>
      </c>
    </row>
    <row r="34" spans="1:7" s="18" customFormat="1" ht="15">
      <c r="A34" s="18" t="s">
        <v>48</v>
      </c>
      <c r="F34" s="22">
        <v>0</v>
      </c>
      <c r="G34" s="32">
        <f>IF($I$6&gt;0,F34,0)</f>
        <v>0</v>
      </c>
    </row>
    <row r="35" spans="1:7" s="18" customFormat="1" ht="15">
      <c r="A35" s="18" t="s">
        <v>50</v>
      </c>
      <c r="F35" s="22">
        <v>0</v>
      </c>
      <c r="G35" s="32">
        <f>IF($I$6&gt;0,F35,0)</f>
        <v>0</v>
      </c>
    </row>
    <row r="36" spans="1:7" s="18" customFormat="1" ht="15">
      <c r="A36" s="18" t="s">
        <v>51</v>
      </c>
      <c r="F36" s="22">
        <v>0</v>
      </c>
      <c r="G36" s="32">
        <f>IF($I$6&gt;0,F36,0)</f>
        <v>0</v>
      </c>
    </row>
    <row r="37" spans="1:7" s="18" customFormat="1" ht="15">
      <c r="A37" s="18" t="s">
        <v>56</v>
      </c>
      <c r="F37" s="22">
        <v>0</v>
      </c>
      <c r="G37" s="32">
        <f>IF($I$6&gt;0,F37,0)</f>
        <v>0</v>
      </c>
    </row>
    <row r="38" spans="1:7" s="18" customFormat="1" ht="15">
      <c r="A38" s="18" t="s">
        <v>57</v>
      </c>
      <c r="F38" s="22">
        <v>0</v>
      </c>
      <c r="G38" s="32">
        <f>IF($I$6&gt;0,F38,0)</f>
        <v>0</v>
      </c>
    </row>
    <row r="39" spans="1:8" s="18" customFormat="1" ht="15">
      <c r="A39" s="37" t="s">
        <v>55</v>
      </c>
      <c r="B39" s="38"/>
      <c r="C39" s="38"/>
      <c r="D39" s="38"/>
      <c r="E39" s="38"/>
      <c r="F39" s="38"/>
      <c r="G39" s="39">
        <f>SUM(G28:G38)</f>
        <v>0</v>
      </c>
      <c r="H39" s="42" t="e">
        <f>G39/G24</f>
        <v>#DIV/0!</v>
      </c>
    </row>
    <row r="40" s="18" customFormat="1" ht="14.25"/>
    <row r="41" spans="1:7" s="18" customFormat="1" ht="15">
      <c r="A41" s="26" t="s">
        <v>32</v>
      </c>
      <c r="G41" s="40"/>
    </row>
    <row r="42" spans="1:7" s="18" customFormat="1" ht="15">
      <c r="A42" s="18" t="s">
        <v>59</v>
      </c>
      <c r="F42" s="24">
        <v>0</v>
      </c>
      <c r="G42" s="40">
        <f>F42*I6</f>
        <v>0</v>
      </c>
    </row>
    <row r="43" spans="1:7" s="18" customFormat="1" ht="15">
      <c r="A43" s="18" t="s">
        <v>60</v>
      </c>
      <c r="F43" s="25">
        <v>0</v>
      </c>
      <c r="G43" s="40">
        <f>F43*I7</f>
        <v>0</v>
      </c>
    </row>
    <row r="44" spans="1:7" s="18" customFormat="1" ht="15">
      <c r="A44" s="18" t="s">
        <v>61</v>
      </c>
      <c r="F44" s="24">
        <v>0</v>
      </c>
      <c r="G44" s="40">
        <f>F44*I9</f>
        <v>0</v>
      </c>
    </row>
    <row r="45" spans="1:7" s="18" customFormat="1" ht="15">
      <c r="A45" s="18" t="s">
        <v>63</v>
      </c>
      <c r="F45" s="24">
        <v>0</v>
      </c>
      <c r="G45" s="40">
        <f>F45*(I6+I8)</f>
        <v>0</v>
      </c>
    </row>
    <row r="46" spans="1:7" s="18" customFormat="1" ht="15">
      <c r="A46" s="18" t="s">
        <v>62</v>
      </c>
      <c r="F46" s="25">
        <v>0</v>
      </c>
      <c r="G46" s="40">
        <f>F46*I7</f>
        <v>0</v>
      </c>
    </row>
    <row r="47" spans="1:7" s="18" customFormat="1" ht="15">
      <c r="A47" s="18" t="s">
        <v>66</v>
      </c>
      <c r="F47" s="24">
        <v>0</v>
      </c>
      <c r="G47" s="40">
        <f>F47*(I9-I8)</f>
        <v>0</v>
      </c>
    </row>
    <row r="48" spans="1:8" s="18" customFormat="1" ht="15">
      <c r="A48" s="37" t="s">
        <v>64</v>
      </c>
      <c r="B48" s="38"/>
      <c r="C48" s="38"/>
      <c r="D48" s="38"/>
      <c r="E48" s="38"/>
      <c r="F48" s="38"/>
      <c r="G48" s="39">
        <f>SUM(G41:G47)</f>
        <v>0</v>
      </c>
      <c r="H48" s="42" t="e">
        <f>G48/G24</f>
        <v>#DIV/0!</v>
      </c>
    </row>
    <row r="49" s="18" customFormat="1" ht="15">
      <c r="G49" s="40"/>
    </row>
    <row r="50" spans="1:9" s="18" customFormat="1" ht="15.75" thickBot="1">
      <c r="A50" s="34" t="s">
        <v>65</v>
      </c>
      <c r="B50" s="35"/>
      <c r="C50" s="35"/>
      <c r="D50" s="35"/>
      <c r="E50" s="35"/>
      <c r="F50" s="35"/>
      <c r="G50" s="41">
        <f>G24-G39-G48</f>
        <v>0</v>
      </c>
      <c r="H50" s="42" t="e">
        <f>G50/G24</f>
        <v>#DIV/0!</v>
      </c>
      <c r="I50" s="26"/>
    </row>
    <row r="51" spans="7:9" s="18" customFormat="1" ht="16.5" thickBot="1" thickTop="1">
      <c r="G51" s="40"/>
      <c r="H51" s="45" t="e">
        <f>G50/(G48+G39)</f>
        <v>#DIV/0!</v>
      </c>
      <c r="I51" s="46" t="s">
        <v>69</v>
      </c>
    </row>
    <row r="52" s="18" customFormat="1" ht="15">
      <c r="G52" s="40"/>
    </row>
    <row r="53" s="18" customFormat="1" ht="15">
      <c r="G53" s="40"/>
    </row>
    <row r="54" s="18" customFormat="1" ht="15">
      <c r="G54" s="40"/>
    </row>
    <row r="55" s="18" customFormat="1" ht="15">
      <c r="G55" s="40"/>
    </row>
    <row r="56" s="18" customFormat="1" ht="15">
      <c r="G56" s="40"/>
    </row>
    <row r="57" s="18" customFormat="1" ht="14.25"/>
    <row r="58" s="18" customFormat="1" ht="14.25"/>
    <row r="59" s="18" customFormat="1" ht="14.25"/>
    <row r="60" s="18" customFormat="1" ht="14.25"/>
    <row r="61" s="18" customFormat="1" ht="14.25"/>
    <row r="62" s="18" customFormat="1" ht="14.25"/>
    <row r="63" s="18" customFormat="1" ht="14.25"/>
    <row r="64" s="18" customFormat="1" ht="14.25"/>
    <row r="65" s="18" customFormat="1" ht="14.25"/>
    <row r="66" s="18" customFormat="1" ht="14.25"/>
    <row r="67" s="18" customFormat="1" ht="14.25"/>
    <row r="68" s="18" customFormat="1" ht="14.25"/>
    <row r="69" s="18" customFormat="1" ht="14.25"/>
    <row r="70" s="18" customFormat="1" ht="14.25"/>
    <row r="71" s="18" customFormat="1" ht="14.25"/>
    <row r="72" s="18" customFormat="1" ht="14.25"/>
    <row r="73" s="18" customFormat="1" ht="14.25"/>
    <row r="74" s="18" customFormat="1" ht="14.25"/>
  </sheetData>
  <sheetProtection/>
  <printOptions/>
  <pageMargins left="0.7480314960629921" right="0.7480314960629921" top="0.3937007874015748" bottom="0.3937007874015748" header="0.31496062992125984" footer="0.31496062992125984"/>
  <pageSetup fitToHeight="1" fitToWidth="1" horizontalDpi="200" verticalDpi="200" orientation="portrait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L45"/>
  <sheetViews>
    <sheetView zoomScale="75" zoomScaleNormal="75" zoomScalePageLayoutView="0" workbookViewId="0" topLeftCell="A1">
      <selection activeCell="F43" sqref="F43"/>
    </sheetView>
  </sheetViews>
  <sheetFormatPr defaultColWidth="9.140625" defaultRowHeight="12.75"/>
  <cols>
    <col min="1" max="6" width="9.140625" style="9" customWidth="1"/>
    <col min="7" max="7" width="12.00390625" style="9" customWidth="1"/>
    <col min="8" max="8" width="6.00390625" style="9" customWidth="1"/>
    <col min="9" max="16384" width="9.140625" style="9" customWidth="1"/>
  </cols>
  <sheetData>
    <row r="1" spans="1:8" ht="14.25">
      <c r="A1" s="5"/>
      <c r="B1" s="6" t="s">
        <v>0</v>
      </c>
      <c r="C1" s="7"/>
      <c r="D1" s="7"/>
      <c r="E1" s="7"/>
      <c r="F1" s="7"/>
      <c r="G1" s="7"/>
      <c r="H1" s="8"/>
    </row>
    <row r="2" spans="1:8" ht="14.25">
      <c r="A2" s="10"/>
      <c r="B2" s="11" t="s">
        <v>1</v>
      </c>
      <c r="C2" s="12"/>
      <c r="D2" s="12"/>
      <c r="E2" s="12"/>
      <c r="F2" s="12"/>
      <c r="G2" s="12"/>
      <c r="H2" s="13"/>
    </row>
    <row r="3" spans="1:8" ht="12.75">
      <c r="A3" s="10"/>
      <c r="B3" s="14" t="s">
        <v>2</v>
      </c>
      <c r="C3" s="12"/>
      <c r="D3" s="12"/>
      <c r="E3" s="12"/>
      <c r="F3" s="12"/>
      <c r="G3" s="12"/>
      <c r="H3" s="13"/>
    </row>
    <row r="4" spans="1:8" ht="13.5" thickBot="1">
      <c r="A4" s="15"/>
      <c r="B4" s="16"/>
      <c r="C4" s="16"/>
      <c r="D4" s="16"/>
      <c r="E4" s="16"/>
      <c r="F4" s="16"/>
      <c r="G4" s="16"/>
      <c r="H4" s="17"/>
    </row>
    <row r="5" spans="9:10" ht="15" thickBot="1">
      <c r="I5" s="19">
        <v>0</v>
      </c>
      <c r="J5" s="9" t="s">
        <v>74</v>
      </c>
    </row>
    <row r="6" spans="1:10" s="18" customFormat="1" ht="15.75" thickBot="1">
      <c r="A6" s="2" t="s">
        <v>3</v>
      </c>
      <c r="I6" s="19">
        <v>0</v>
      </c>
      <c r="J6" s="9" t="s">
        <v>75</v>
      </c>
    </row>
    <row r="7" spans="1:10" s="18" customFormat="1" ht="15.75" thickBot="1">
      <c r="A7" s="2"/>
      <c r="I7" s="19">
        <v>0</v>
      </c>
      <c r="J7" s="9" t="s">
        <v>76</v>
      </c>
    </row>
    <row r="8" spans="1:12" s="18" customFormat="1" ht="15.75" thickBot="1">
      <c r="A8" s="3" t="s">
        <v>68</v>
      </c>
      <c r="F8" s="3" t="s">
        <v>67</v>
      </c>
      <c r="I8" s="19">
        <f>SUM(I5:I7)</f>
        <v>0</v>
      </c>
      <c r="J8" s="3"/>
      <c r="L8" s="43"/>
    </row>
    <row r="9" s="18" customFormat="1" ht="14.25"/>
    <row r="10" spans="1:7" s="18" customFormat="1" ht="15">
      <c r="A10" s="3" t="s">
        <v>25</v>
      </c>
      <c r="F10" s="21" t="s">
        <v>28</v>
      </c>
      <c r="G10" s="21" t="s">
        <v>28</v>
      </c>
    </row>
    <row r="11" spans="1:7" s="18" customFormat="1" ht="15">
      <c r="A11" s="26" t="s">
        <v>33</v>
      </c>
      <c r="F11" s="21"/>
      <c r="G11" s="21"/>
    </row>
    <row r="12" spans="1:7" s="18" customFormat="1" ht="15">
      <c r="A12" s="18" t="s">
        <v>34</v>
      </c>
      <c r="F12" s="21"/>
      <c r="G12" s="28">
        <v>0</v>
      </c>
    </row>
    <row r="13" spans="1:8" s="18" customFormat="1" ht="15">
      <c r="A13" s="18" t="s">
        <v>35</v>
      </c>
      <c r="D13" s="18" t="s">
        <v>53</v>
      </c>
      <c r="F13" s="31">
        <v>0</v>
      </c>
      <c r="G13" s="32">
        <f>F13*50</f>
        <v>0</v>
      </c>
      <c r="H13" s="33" t="s">
        <v>54</v>
      </c>
    </row>
    <row r="14" spans="1:7" s="18" customFormat="1" ht="15">
      <c r="A14" s="18" t="s">
        <v>36</v>
      </c>
      <c r="F14" s="21"/>
      <c r="G14" s="28">
        <v>0</v>
      </c>
    </row>
    <row r="15" spans="1:7" s="18" customFormat="1" ht="15">
      <c r="A15" s="26" t="s">
        <v>32</v>
      </c>
      <c r="F15" s="21"/>
      <c r="G15" s="29"/>
    </row>
    <row r="16" spans="1:7" s="18" customFormat="1" ht="15">
      <c r="A16" s="18" t="s">
        <v>70</v>
      </c>
      <c r="F16" s="23">
        <v>0</v>
      </c>
      <c r="G16" s="40">
        <f>F16*$I$8</f>
        <v>0</v>
      </c>
    </row>
    <row r="17" spans="1:7" s="18" customFormat="1" ht="15">
      <c r="A17" s="18" t="s">
        <v>71</v>
      </c>
      <c r="F17" s="24">
        <v>0</v>
      </c>
      <c r="G17" s="40">
        <f>F17*$I$5</f>
        <v>0</v>
      </c>
    </row>
    <row r="18" spans="1:7" s="18" customFormat="1" ht="15">
      <c r="A18" s="18" t="s">
        <v>72</v>
      </c>
      <c r="F18" s="24">
        <v>0</v>
      </c>
      <c r="G18" s="40">
        <f>F18*$I$6</f>
        <v>0</v>
      </c>
    </row>
    <row r="19" spans="1:7" s="18" customFormat="1" ht="15">
      <c r="A19" s="18" t="s">
        <v>73</v>
      </c>
      <c r="F19" s="24">
        <v>0</v>
      </c>
      <c r="G19" s="40">
        <f>F19*$I$7</f>
        <v>0</v>
      </c>
    </row>
    <row r="20" spans="1:8" s="18" customFormat="1" ht="15">
      <c r="A20" s="18" t="s">
        <v>77</v>
      </c>
      <c r="F20" s="24">
        <v>0</v>
      </c>
      <c r="G20" s="40">
        <f>(F20*I8)*0.5</f>
        <v>0</v>
      </c>
      <c r="H20" s="27" t="s">
        <v>78</v>
      </c>
    </row>
    <row r="21" s="18" customFormat="1" ht="14.25">
      <c r="G21" s="30"/>
    </row>
    <row r="22" spans="1:7" s="18" customFormat="1" ht="15.75" thickBot="1">
      <c r="A22" s="34" t="s">
        <v>40</v>
      </c>
      <c r="B22" s="35"/>
      <c r="C22" s="35"/>
      <c r="D22" s="35"/>
      <c r="E22" s="35"/>
      <c r="F22" s="35"/>
      <c r="G22" s="36">
        <f>SUM(G12:G20)</f>
        <v>0</v>
      </c>
    </row>
    <row r="23" s="18" customFormat="1" ht="15" thickTop="1"/>
    <row r="24" s="18" customFormat="1" ht="15">
      <c r="A24" s="3" t="s">
        <v>41</v>
      </c>
    </row>
    <row r="25" s="18" customFormat="1" ht="14.25">
      <c r="A25" s="26" t="s">
        <v>44</v>
      </c>
    </row>
    <row r="26" spans="1:7" s="18" customFormat="1" ht="15">
      <c r="A26" s="18" t="s">
        <v>79</v>
      </c>
      <c r="G26" s="28">
        <v>0</v>
      </c>
    </row>
    <row r="27" spans="1:7" s="18" customFormat="1" ht="15">
      <c r="A27" s="18" t="s">
        <v>45</v>
      </c>
      <c r="G27" s="28">
        <v>0</v>
      </c>
    </row>
    <row r="28" spans="1:7" s="18" customFormat="1" ht="15">
      <c r="A28" s="18" t="s">
        <v>46</v>
      </c>
      <c r="G28" s="28">
        <v>0</v>
      </c>
    </row>
    <row r="29" spans="1:7" s="18" customFormat="1" ht="15">
      <c r="A29" s="18" t="s">
        <v>80</v>
      </c>
      <c r="G29" s="28">
        <v>0</v>
      </c>
    </row>
    <row r="30" spans="1:7" s="18" customFormat="1" ht="15">
      <c r="A30" s="18" t="s">
        <v>36</v>
      </c>
      <c r="G30" s="28">
        <v>0</v>
      </c>
    </row>
    <row r="31" s="18" customFormat="1" ht="14.25">
      <c r="A31" s="26" t="s">
        <v>47</v>
      </c>
    </row>
    <row r="32" spans="1:7" s="18" customFormat="1" ht="15">
      <c r="A32" s="18" t="s">
        <v>48</v>
      </c>
      <c r="F32" s="22">
        <v>0</v>
      </c>
      <c r="G32" s="32">
        <f>IF($I$8&gt;0,F32,0)</f>
        <v>0</v>
      </c>
    </row>
    <row r="33" spans="1:7" s="18" customFormat="1" ht="15">
      <c r="A33" s="18" t="s">
        <v>81</v>
      </c>
      <c r="F33" s="22">
        <v>0</v>
      </c>
      <c r="G33" s="32">
        <f>IF($I$8&gt;0,F33,0)</f>
        <v>0</v>
      </c>
    </row>
    <row r="34" spans="1:7" s="18" customFormat="1" ht="15">
      <c r="A34" s="18" t="s">
        <v>36</v>
      </c>
      <c r="F34" s="22">
        <v>0</v>
      </c>
      <c r="G34" s="32">
        <f>IF($I$8&gt;0,F34,0)</f>
        <v>0</v>
      </c>
    </row>
    <row r="35" spans="1:8" s="18" customFormat="1" ht="15">
      <c r="A35" s="37" t="s">
        <v>55</v>
      </c>
      <c r="B35" s="38"/>
      <c r="C35" s="38"/>
      <c r="D35" s="38"/>
      <c r="E35" s="38"/>
      <c r="F35" s="38"/>
      <c r="G35" s="39">
        <f>SUM(G26:G34)</f>
        <v>0</v>
      </c>
      <c r="H35" s="42" t="e">
        <f>G35/G22</f>
        <v>#DIV/0!</v>
      </c>
    </row>
    <row r="36" s="18" customFormat="1" ht="14.25"/>
    <row r="37" spans="1:7" s="18" customFormat="1" ht="15">
      <c r="A37" s="26" t="s">
        <v>32</v>
      </c>
      <c r="G37" s="40"/>
    </row>
    <row r="38" spans="1:7" s="18" customFormat="1" ht="15">
      <c r="A38" s="18" t="s">
        <v>82</v>
      </c>
      <c r="F38" s="24">
        <v>0</v>
      </c>
      <c r="G38" s="40">
        <f>F38*I8</f>
        <v>0</v>
      </c>
    </row>
    <row r="39" spans="1:7" s="18" customFormat="1" ht="15">
      <c r="A39" s="18" t="s">
        <v>83</v>
      </c>
      <c r="F39" s="24">
        <v>0</v>
      </c>
      <c r="G39" s="40">
        <f>F39*I8</f>
        <v>0</v>
      </c>
    </row>
    <row r="40" spans="1:7" s="18" customFormat="1" ht="15">
      <c r="A40" s="18" t="s">
        <v>66</v>
      </c>
      <c r="F40" s="24">
        <v>0</v>
      </c>
      <c r="G40" s="40">
        <f>F40*I8</f>
        <v>0</v>
      </c>
    </row>
    <row r="41" spans="1:7" s="18" customFormat="1" ht="15">
      <c r="A41" s="18" t="s">
        <v>36</v>
      </c>
      <c r="F41" s="25">
        <v>0</v>
      </c>
      <c r="G41" s="40">
        <f>F41*I8</f>
        <v>0</v>
      </c>
    </row>
    <row r="42" spans="1:8" s="18" customFormat="1" ht="15">
      <c r="A42" s="37" t="s">
        <v>64</v>
      </c>
      <c r="B42" s="38"/>
      <c r="C42" s="38"/>
      <c r="D42" s="38"/>
      <c r="E42" s="38"/>
      <c r="F42" s="38"/>
      <c r="G42" s="39">
        <f>SUM(G37:G41)</f>
        <v>0</v>
      </c>
      <c r="H42" s="42" t="e">
        <f>G42/G22</f>
        <v>#DIV/0!</v>
      </c>
    </row>
    <row r="43" s="18" customFormat="1" ht="15">
      <c r="G43" s="40"/>
    </row>
    <row r="44" spans="1:8" s="18" customFormat="1" ht="15.75" thickBot="1">
      <c r="A44" s="34" t="s">
        <v>65</v>
      </c>
      <c r="B44" s="35"/>
      <c r="C44" s="35"/>
      <c r="D44" s="35"/>
      <c r="E44" s="35"/>
      <c r="F44" s="35"/>
      <c r="G44" s="41">
        <f>G22-G35-G42</f>
        <v>0</v>
      </c>
      <c r="H44" s="42" t="e">
        <f>G44/G22</f>
        <v>#DIV/0!</v>
      </c>
    </row>
    <row r="45" spans="7:9" s="18" customFormat="1" ht="16.5" thickBot="1" thickTop="1">
      <c r="G45" s="40"/>
      <c r="H45" s="45" t="e">
        <f>G44/(G42+G35)</f>
        <v>#DIV/0!</v>
      </c>
      <c r="I45" s="46" t="s">
        <v>69</v>
      </c>
    </row>
    <row r="46" s="18" customFormat="1" ht="14.25"/>
    <row r="47" s="18" customFormat="1" ht="14.25"/>
    <row r="48" s="18" customFormat="1" ht="14.25"/>
    <row r="49" s="18" customFormat="1" ht="14.25"/>
    <row r="50" s="18" customFormat="1" ht="14.25"/>
    <row r="51" s="18" customFormat="1" ht="14.25"/>
    <row r="52" s="18" customFormat="1" ht="14.25"/>
    <row r="53" s="18" customFormat="1" ht="14.25"/>
    <row r="54" s="18" customFormat="1" ht="14.25"/>
    <row r="55" s="18" customFormat="1" ht="14.25"/>
    <row r="56" s="18" customFormat="1" ht="14.25"/>
    <row r="57" s="18" customFormat="1" ht="14.25"/>
  </sheetData>
  <sheetProtection/>
  <printOptions/>
  <pageMargins left="0.7480314960629921" right="0.7480314960629921" top="0.3937007874015748" bottom="0.3937007874015748" header="0.31496062992125984" footer="0.31496062992125984"/>
  <pageSetup fitToHeight="1" fitToWidth="1" horizontalDpi="200" verticalDpi="200" orientation="portrait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K39"/>
  <sheetViews>
    <sheetView zoomScale="75" zoomScaleNormal="75" zoomScalePageLayoutView="0" workbookViewId="0" topLeftCell="A6">
      <selection activeCell="F18" sqref="F18"/>
    </sheetView>
  </sheetViews>
  <sheetFormatPr defaultColWidth="9.140625" defaultRowHeight="12.75"/>
  <cols>
    <col min="1" max="5" width="9.140625" style="9" customWidth="1"/>
    <col min="6" max="6" width="9.8515625" style="9" customWidth="1"/>
    <col min="7" max="7" width="12.00390625" style="9" customWidth="1"/>
    <col min="8" max="8" width="6.28125" style="9" customWidth="1"/>
    <col min="9" max="9" width="10.8515625" style="9" bestFit="1" customWidth="1"/>
    <col min="10" max="16384" width="9.140625" style="9" customWidth="1"/>
  </cols>
  <sheetData>
    <row r="1" spans="1:8" ht="14.25">
      <c r="A1" s="5"/>
      <c r="B1" s="6" t="s">
        <v>0</v>
      </c>
      <c r="C1" s="7"/>
      <c r="D1" s="7"/>
      <c r="E1" s="7"/>
      <c r="F1" s="7"/>
      <c r="G1" s="7"/>
      <c r="H1" s="8"/>
    </row>
    <row r="2" spans="1:8" ht="14.25">
      <c r="A2" s="10"/>
      <c r="B2" s="11" t="s">
        <v>1</v>
      </c>
      <c r="C2" s="12"/>
      <c r="D2" s="12"/>
      <c r="E2" s="12"/>
      <c r="F2" s="12"/>
      <c r="G2" s="12"/>
      <c r="H2" s="13"/>
    </row>
    <row r="3" spans="1:8" ht="12.75">
      <c r="A3" s="10"/>
      <c r="B3" s="14" t="s">
        <v>2</v>
      </c>
      <c r="C3" s="12"/>
      <c r="D3" s="12"/>
      <c r="E3" s="12"/>
      <c r="F3" s="12"/>
      <c r="G3" s="12"/>
      <c r="H3" s="13"/>
    </row>
    <row r="4" spans="1:8" ht="13.5" thickBot="1">
      <c r="A4" s="15"/>
      <c r="B4" s="16"/>
      <c r="C4" s="16"/>
      <c r="D4" s="16"/>
      <c r="E4" s="16"/>
      <c r="F4" s="16"/>
      <c r="G4" s="16"/>
      <c r="H4" s="17"/>
    </row>
    <row r="6" spans="1:11" s="18" customFormat="1" ht="14.25">
      <c r="A6" s="9"/>
      <c r="B6" s="9"/>
      <c r="C6" s="9"/>
      <c r="D6" s="9"/>
      <c r="E6" s="9"/>
      <c r="F6" s="9"/>
      <c r="G6" s="9"/>
      <c r="H6" s="9"/>
      <c r="I6" s="1"/>
      <c r="J6" s="1"/>
      <c r="K6" s="1"/>
    </row>
    <row r="7" spans="1:11" s="18" customFormat="1" ht="15">
      <c r="A7" s="2" t="s">
        <v>3</v>
      </c>
      <c r="I7" s="1"/>
      <c r="J7" s="1"/>
      <c r="K7" s="1"/>
    </row>
    <row r="8" spans="1:11" s="18" customFormat="1" ht="15.75" thickBot="1">
      <c r="A8" s="2"/>
      <c r="I8" s="1"/>
      <c r="J8" s="1"/>
      <c r="K8" s="1"/>
    </row>
    <row r="9" spans="1:10" s="18" customFormat="1" ht="15.75" thickBot="1">
      <c r="A9" s="3" t="s">
        <v>5</v>
      </c>
      <c r="F9" s="3" t="s">
        <v>84</v>
      </c>
      <c r="I9" s="47">
        <v>0</v>
      </c>
      <c r="J9" s="3"/>
    </row>
    <row r="10" s="18" customFormat="1" ht="14.25"/>
    <row r="11" spans="1:7" s="18" customFormat="1" ht="15">
      <c r="A11" s="3" t="s">
        <v>25</v>
      </c>
      <c r="F11" s="21" t="s">
        <v>28</v>
      </c>
      <c r="G11" s="21" t="s">
        <v>28</v>
      </c>
    </row>
    <row r="12" spans="1:7" s="18" customFormat="1" ht="15">
      <c r="A12" s="26" t="s">
        <v>33</v>
      </c>
      <c r="F12" s="21"/>
      <c r="G12" s="21"/>
    </row>
    <row r="13" spans="1:7" s="18" customFormat="1" ht="15">
      <c r="A13" s="18" t="s">
        <v>34</v>
      </c>
      <c r="F13" s="21"/>
      <c r="G13" s="28">
        <v>0</v>
      </c>
    </row>
    <row r="14" spans="1:7" s="18" customFormat="1" ht="15">
      <c r="A14" s="18" t="s">
        <v>36</v>
      </c>
      <c r="F14" s="21"/>
      <c r="G14" s="28">
        <v>0</v>
      </c>
    </row>
    <row r="15" spans="1:7" s="18" customFormat="1" ht="15">
      <c r="A15" s="26" t="s">
        <v>32</v>
      </c>
      <c r="F15" s="21"/>
      <c r="G15" s="29"/>
    </row>
    <row r="16" spans="1:8" s="18" customFormat="1" ht="15">
      <c r="A16" s="18" t="s">
        <v>85</v>
      </c>
      <c r="F16" s="24">
        <v>0</v>
      </c>
      <c r="G16" s="40">
        <f>(F16*I9)*0.1</f>
        <v>0</v>
      </c>
      <c r="H16" s="27" t="s">
        <v>93</v>
      </c>
    </row>
    <row r="17" s="18" customFormat="1" ht="14.25">
      <c r="G17" s="30"/>
    </row>
    <row r="18" spans="1:7" s="18" customFormat="1" ht="15.75" thickBot="1">
      <c r="A18" s="34" t="s">
        <v>40</v>
      </c>
      <c r="B18" s="35"/>
      <c r="C18" s="35"/>
      <c r="D18" s="35"/>
      <c r="E18" s="35"/>
      <c r="F18" s="35"/>
      <c r="G18" s="36">
        <f>SUM(G13:G16)</f>
        <v>0</v>
      </c>
    </row>
    <row r="19" s="18" customFormat="1" ht="15" thickTop="1"/>
    <row r="20" s="18" customFormat="1" ht="15">
      <c r="A20" s="3" t="s">
        <v>41</v>
      </c>
    </row>
    <row r="21" s="18" customFormat="1" ht="14.25">
      <c r="A21" s="26" t="s">
        <v>44</v>
      </c>
    </row>
    <row r="22" spans="1:7" s="18" customFormat="1" ht="15">
      <c r="A22" s="18" t="s">
        <v>88</v>
      </c>
      <c r="G22" s="28">
        <v>0</v>
      </c>
    </row>
    <row r="23" spans="1:7" s="18" customFormat="1" ht="15">
      <c r="A23" s="18" t="s">
        <v>87</v>
      </c>
      <c r="G23" s="28">
        <v>0</v>
      </c>
    </row>
    <row r="24" spans="1:7" s="18" customFormat="1" ht="15">
      <c r="A24" s="18" t="s">
        <v>36</v>
      </c>
      <c r="G24" s="28">
        <v>0</v>
      </c>
    </row>
    <row r="25" s="18" customFormat="1" ht="14.25">
      <c r="A25" s="26" t="s">
        <v>47</v>
      </c>
    </row>
    <row r="26" spans="1:7" s="18" customFormat="1" ht="15">
      <c r="A26" s="18" t="s">
        <v>86</v>
      </c>
      <c r="F26" s="48">
        <v>0</v>
      </c>
      <c r="G26" s="32">
        <f>IF($I$9&gt;0,F26,0)</f>
        <v>0</v>
      </c>
    </row>
    <row r="27" spans="1:7" s="18" customFormat="1" ht="15">
      <c r="A27" s="18" t="s">
        <v>36</v>
      </c>
      <c r="F27" s="22">
        <v>0</v>
      </c>
      <c r="G27" s="32">
        <f>IF($I$9&gt;0,F27,0)</f>
        <v>0</v>
      </c>
    </row>
    <row r="28" spans="1:8" s="18" customFormat="1" ht="15">
      <c r="A28" s="37" t="s">
        <v>55</v>
      </c>
      <c r="B28" s="38"/>
      <c r="C28" s="38"/>
      <c r="D28" s="38"/>
      <c r="E28" s="38"/>
      <c r="F28" s="38"/>
      <c r="G28" s="39">
        <f>SUM(G22:G27)</f>
        <v>0</v>
      </c>
      <c r="H28" s="42" t="e">
        <f>G28/G18</f>
        <v>#DIV/0!</v>
      </c>
    </row>
    <row r="29" s="18" customFormat="1" ht="14.25"/>
    <row r="30" spans="1:7" s="18" customFormat="1" ht="15">
      <c r="A30" s="26" t="s">
        <v>32</v>
      </c>
      <c r="G30" s="40"/>
    </row>
    <row r="31" spans="1:7" s="18" customFormat="1" ht="15">
      <c r="A31" s="18" t="s">
        <v>92</v>
      </c>
      <c r="F31" s="24">
        <v>0</v>
      </c>
      <c r="G31" s="40">
        <f>F31*$I$9</f>
        <v>0</v>
      </c>
    </row>
    <row r="32" spans="1:7" s="18" customFormat="1" ht="15">
      <c r="A32" s="18" t="s">
        <v>89</v>
      </c>
      <c r="F32" s="24">
        <v>0</v>
      </c>
      <c r="G32" s="40">
        <f>F32*$I$9</f>
        <v>0</v>
      </c>
    </row>
    <row r="33" spans="1:7" s="18" customFormat="1" ht="15">
      <c r="A33" s="18" t="s">
        <v>90</v>
      </c>
      <c r="F33" s="24">
        <v>0</v>
      </c>
      <c r="G33" s="40">
        <f>F33*$I$9</f>
        <v>0</v>
      </c>
    </row>
    <row r="34" spans="1:7" s="18" customFormat="1" ht="15">
      <c r="A34" s="18" t="s">
        <v>91</v>
      </c>
      <c r="F34" s="24">
        <v>0</v>
      </c>
      <c r="G34" s="40">
        <f>F34*$I$9</f>
        <v>0</v>
      </c>
    </row>
    <row r="35" spans="1:7" s="18" customFormat="1" ht="15">
      <c r="A35" s="18" t="s">
        <v>36</v>
      </c>
      <c r="F35" s="25">
        <v>0</v>
      </c>
      <c r="G35" s="40">
        <f>F35*$I$9</f>
        <v>0</v>
      </c>
    </row>
    <row r="36" spans="1:8" s="18" customFormat="1" ht="15">
      <c r="A36" s="37" t="s">
        <v>64</v>
      </c>
      <c r="B36" s="38"/>
      <c r="C36" s="38"/>
      <c r="D36" s="38"/>
      <c r="E36" s="38"/>
      <c r="F36" s="38"/>
      <c r="G36" s="39">
        <f>SUM(G30:G35)</f>
        <v>0</v>
      </c>
      <c r="H36" s="42" t="e">
        <f>G36/G18</f>
        <v>#DIV/0!</v>
      </c>
    </row>
    <row r="37" s="18" customFormat="1" ht="15">
      <c r="G37" s="40"/>
    </row>
    <row r="38" spans="1:8" s="18" customFormat="1" ht="15.75" thickBot="1">
      <c r="A38" s="34" t="s">
        <v>65</v>
      </c>
      <c r="B38" s="35"/>
      <c r="C38" s="35"/>
      <c r="D38" s="35"/>
      <c r="E38" s="35"/>
      <c r="F38" s="35"/>
      <c r="G38" s="41">
        <f>G18-G28-G36</f>
        <v>0</v>
      </c>
      <c r="H38" s="42" t="e">
        <f>G38/G18</f>
        <v>#DIV/0!</v>
      </c>
    </row>
    <row r="39" spans="7:9" s="18" customFormat="1" ht="16.5" thickBot="1" thickTop="1">
      <c r="G39" s="40"/>
      <c r="H39" s="45" t="e">
        <f>G38/(G36+G28)</f>
        <v>#DIV/0!</v>
      </c>
      <c r="I39" s="46" t="s">
        <v>69</v>
      </c>
    </row>
    <row r="40" s="18" customFormat="1" ht="14.25"/>
    <row r="41" s="18" customFormat="1" ht="14.25"/>
    <row r="42" s="18" customFormat="1" ht="14.25"/>
    <row r="43" s="18" customFormat="1" ht="14.25"/>
    <row r="44" s="18" customFormat="1" ht="14.25"/>
    <row r="45" s="18" customFormat="1" ht="14.25"/>
    <row r="46" s="18" customFormat="1" ht="14.25"/>
    <row r="47" s="18" customFormat="1" ht="14.25"/>
    <row r="48" s="18" customFormat="1" ht="14.25"/>
    <row r="49" s="18" customFormat="1" ht="14.25"/>
    <row r="50" s="18" customFormat="1" ht="14.25"/>
    <row r="51" s="18" customFormat="1" ht="14.25"/>
    <row r="52" s="18" customFormat="1" ht="14.25"/>
    <row r="53" s="18" customFormat="1" ht="14.25"/>
    <row r="54" s="18" customFormat="1" ht="14.25"/>
    <row r="55" s="18" customFormat="1" ht="14.25"/>
    <row r="56" s="18" customFormat="1" ht="14.25"/>
    <row r="57" s="18" customFormat="1" ht="14.25"/>
  </sheetData>
  <sheetProtection/>
  <printOptions/>
  <pageMargins left="0.7480314960629921" right="0.7480314960629921" top="0.3937007874015748" bottom="0.3937007874015748" header="0.31496062992125984" footer="0.31496062992125984"/>
  <pageSetup fitToHeight="1" fitToWidth="1" horizontalDpi="200" verticalDpi="2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 Owner</dc:creator>
  <cp:keywords/>
  <dc:description/>
  <cp:lastModifiedBy>MD SHAJEDUL ISLAM</cp:lastModifiedBy>
  <cp:lastPrinted>2009-11-01T15:06:07Z</cp:lastPrinted>
  <dcterms:created xsi:type="dcterms:W3CDTF">2009-11-01T14:17:46Z</dcterms:created>
  <dcterms:modified xsi:type="dcterms:W3CDTF">2018-03-09T15:33:52Z</dcterms:modified>
  <cp:category/>
  <cp:version/>
  <cp:contentType/>
  <cp:contentStatus/>
</cp:coreProperties>
</file>