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activeTab="1"/>
  </bookViews>
  <sheets>
    <sheet name="Holidays (Input)" sheetId="1" r:id="rId1"/>
    <sheet name="Month 1 (Input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<sst xmlns="http://schemas.openxmlformats.org/spreadsheetml/2006/main" count="59" uniqueCount="53">
  <si>
    <t>ID*</t>
  </si>
  <si>
    <t>Project Start Date*</t>
  </si>
  <si>
    <t>DY*</t>
  </si>
  <si>
    <t>Monday</t>
  </si>
  <si>
    <t>Tuesday</t>
  </si>
  <si>
    <t>Wednesday</t>
  </si>
  <si>
    <t>Thursday</t>
  </si>
  <si>
    <t>Friday</t>
  </si>
  <si>
    <t>Saturday</t>
  </si>
  <si>
    <t>Sunday</t>
  </si>
  <si>
    <t>N</t>
  </si>
  <si>
    <t>Holiday every</t>
  </si>
  <si>
    <t>Holiday on</t>
  </si>
  <si>
    <t>Y/N*</t>
  </si>
  <si>
    <t>Date (maximum of 40 dates)*</t>
  </si>
  <si>
    <t>New Year's Day</t>
  </si>
  <si>
    <t>Martin Luther King Day</t>
  </si>
  <si>
    <t>Presidents Day</t>
  </si>
  <si>
    <t>Memorial Day</t>
  </si>
  <si>
    <t>Independence Day</t>
  </si>
  <si>
    <t>Labor Day</t>
  </si>
  <si>
    <t>Columbus Day</t>
  </si>
  <si>
    <t>Veterans' Day</t>
  </si>
  <si>
    <t>Thanksgiving Day</t>
  </si>
  <si>
    <t>Christmas Day</t>
  </si>
  <si>
    <t>Items*</t>
  </si>
  <si>
    <t>x</t>
  </si>
  <si>
    <t>- Holiday</t>
  </si>
  <si>
    <t>DY - Duration in Days</t>
  </si>
  <si>
    <t>DID1*</t>
  </si>
  <si>
    <t>DID2*</t>
  </si>
  <si>
    <t>DID3*</t>
  </si>
  <si>
    <t>DID4*</t>
  </si>
  <si>
    <t>DID5*</t>
  </si>
  <si>
    <t>SL</t>
  </si>
  <si>
    <t>SL - Slack</t>
  </si>
  <si>
    <t xml:space="preserve"> - Critical Path</t>
  </si>
  <si>
    <t>Early Start Date</t>
  </si>
  <si>
    <t>Early End Date</t>
  </si>
  <si>
    <t>Late Start Date</t>
  </si>
  <si>
    <t>Late End Date</t>
  </si>
  <si>
    <t>Y</t>
  </si>
  <si>
    <t>SpreadsheetML.com Critical Path Method Project</t>
  </si>
  <si>
    <t>Project Completion Date</t>
  </si>
  <si>
    <t xml:space="preserve"> - Non Critical Path</t>
  </si>
  <si>
    <t>DIDx - Predecessors' ID</t>
  </si>
  <si>
    <t>Legend</t>
  </si>
  <si>
    <t>Activity A</t>
  </si>
  <si>
    <t>Activity B</t>
  </si>
  <si>
    <t>Activity C</t>
  </si>
  <si>
    <t>Activity D</t>
  </si>
  <si>
    <t>Activity E</t>
  </si>
  <si>
    <t>Activity 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</si>
</sst>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mm/dd/yy;@"/>
    <numFmt numFmtId="167" formatCode="[$-409]mmm\-yy;@"/>
    <numFmt numFmtId="168" formatCode="[$-409]m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 Unicode MS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rgb="FF000000"/>
      <name val="Arial Unicode MS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1"/>
    </xf>
    <xf numFmtId="166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3" fillId="0" borderId="10" xfId="0" applyFont="1" applyBorder="1" applyAlignment="1" applyProtection="1">
      <alignment horizontal="center"/>
      <protection hidden="1"/>
    </xf>
    <xf numFmtId="0" fontId="43" fillId="0" borderId="10" xfId="0" applyFont="1" applyBorder="1" applyAlignment="1" applyProtection="1">
      <alignment/>
      <protection hidden="1"/>
    </xf>
    <xf numFmtId="0" fontId="24" fillId="0" borderId="10" xfId="0" applyNumberFormat="1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left"/>
      <protection locked="0"/>
    </xf>
    <xf numFmtId="166" fontId="43" fillId="0" borderId="10" xfId="0" applyNumberFormat="1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66" fontId="43" fillId="0" borderId="1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166" fontId="43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43" fillId="0" borderId="1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/>
      <protection locked="0"/>
    </xf>
    <xf numFmtId="0" fontId="47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166" fontId="43" fillId="0" borderId="12" xfId="0" applyNumberFormat="1" applyFont="1" applyBorder="1" applyAlignment="1" applyProtection="1">
      <alignment horizontal="left"/>
      <protection locked="0"/>
    </xf>
    <xf numFmtId="0" fontId="48" fillId="0" borderId="0" xfId="52" applyNumberFormat="1" applyFont="1" applyAlignment="1" applyProtection="1">
      <alignment horizontal="right"/>
      <protection/>
    </xf>
    <xf numFmtId="168" fontId="41" fillId="0" borderId="11" xfId="0" applyNumberFormat="1" applyFont="1" applyBorder="1" applyAlignment="1" applyProtection="1">
      <alignment horizontal="left"/>
      <protection hidden="1"/>
    </xf>
    <xf numFmtId="168" fontId="41" fillId="0" borderId="12" xfId="0" applyNumberFormat="1" applyFont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theme="1"/>
      </font>
      <fill>
        <patternFill>
          <bgColor theme="0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ont>
        <color theme="1"/>
      </font>
      <fill>
        <patternFill patternType="solid">
          <bgColor theme="1"/>
        </patternFill>
      </fill>
    </dxf>
    <dxf>
      <font>
        <color theme="1"/>
      </font>
      <fill>
        <patternFill patternType="solid">
          <bgColor theme="1"/>
        </patternFill>
      </fill>
      <border/>
    </dxf>
    <dxf>
      <font>
        <color theme="0" tint="-0.4999699890613556"/>
      </font>
      <fill>
        <patternFill>
          <bgColor theme="0" tint="-0.4999699890613556"/>
        </patternFill>
      </fill>
      <border/>
    </dxf>
    <dxf>
      <font>
        <color theme="1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2"/>
  <sheetViews>
    <sheetView zoomScalePageLayoutView="0" workbookViewId="0" topLeftCell="A19">
      <selection activeCell="A2" sqref="A2"/>
    </sheetView>
  </sheetViews>
  <sheetFormatPr defaultColWidth="9.140625" defaultRowHeight="15"/>
  <cols>
    <col min="4" max="4" width="10.7109375" style="0" bestFit="1" customWidth="1"/>
  </cols>
  <sheetData>
    <row r="1" spans="1:3" ht="15.75">
      <c r="A1" s="2" t="str">
        <f>'Month 1 (Input)'!A1</f>
        <v>SpreadsheetML.com Critical Path Method Project</v>
      </c>
      <c r="B1" s="5"/>
      <c r="C1" s="3"/>
    </row>
    <row r="2" spans="1:3" ht="15">
      <c r="A2" s="8"/>
      <c r="B2" s="1"/>
      <c r="C2" s="7"/>
    </row>
    <row r="3" spans="1:4" ht="15">
      <c r="A3" s="8" t="s">
        <v>11</v>
      </c>
      <c r="D3" s="9" t="s">
        <v>13</v>
      </c>
    </row>
    <row r="4" spans="2:4" ht="15">
      <c r="B4" s="1" t="s">
        <v>9</v>
      </c>
      <c r="D4" s="3" t="s">
        <v>41</v>
      </c>
    </row>
    <row r="5" spans="2:4" ht="15">
      <c r="B5" s="1" t="s">
        <v>3</v>
      </c>
      <c r="D5" s="1" t="s">
        <v>10</v>
      </c>
    </row>
    <row r="6" spans="2:4" ht="15">
      <c r="B6" s="1" t="s">
        <v>4</v>
      </c>
      <c r="D6" s="1" t="s">
        <v>10</v>
      </c>
    </row>
    <row r="7" spans="2:4" ht="15">
      <c r="B7" s="1" t="s">
        <v>5</v>
      </c>
      <c r="D7" s="1" t="s">
        <v>10</v>
      </c>
    </row>
    <row r="8" spans="2:4" ht="15">
      <c r="B8" s="1" t="s">
        <v>6</v>
      </c>
      <c r="D8" s="1" t="s">
        <v>10</v>
      </c>
    </row>
    <row r="9" spans="2:4" ht="15">
      <c r="B9" s="1" t="s">
        <v>7</v>
      </c>
      <c r="D9" s="1" t="s">
        <v>10</v>
      </c>
    </row>
    <row r="10" spans="2:4" ht="15">
      <c r="B10" s="1" t="s">
        <v>8</v>
      </c>
      <c r="D10" s="1" t="s">
        <v>41</v>
      </c>
    </row>
    <row r="11" spans="1:4" ht="15">
      <c r="A11" s="8" t="s">
        <v>12</v>
      </c>
      <c r="D11" s="9" t="s">
        <v>14</v>
      </c>
    </row>
    <row r="12" spans="4:5" ht="15">
      <c r="D12" s="7">
        <v>40172</v>
      </c>
      <c r="E12" s="8" t="s">
        <v>24</v>
      </c>
    </row>
    <row r="13" spans="4:5" ht="15">
      <c r="D13" s="7">
        <v>40179</v>
      </c>
      <c r="E13" s="8" t="s">
        <v>15</v>
      </c>
    </row>
    <row r="14" spans="4:5" ht="15">
      <c r="D14" s="7">
        <v>40196</v>
      </c>
      <c r="E14" s="8" t="s">
        <v>16</v>
      </c>
    </row>
    <row r="15" spans="4:5" ht="15">
      <c r="D15" s="7">
        <v>40224</v>
      </c>
      <c r="E15" s="8" t="s">
        <v>17</v>
      </c>
    </row>
    <row r="16" spans="4:5" ht="15">
      <c r="D16" s="7">
        <v>40329</v>
      </c>
      <c r="E16" s="8" t="s">
        <v>18</v>
      </c>
    </row>
    <row r="17" spans="4:5" ht="15">
      <c r="D17" s="7">
        <v>40363</v>
      </c>
      <c r="E17" s="8" t="s">
        <v>19</v>
      </c>
    </row>
    <row r="18" spans="4:5" ht="15">
      <c r="D18" s="7">
        <v>40427</v>
      </c>
      <c r="E18" s="8" t="s">
        <v>20</v>
      </c>
    </row>
    <row r="19" spans="4:5" ht="15">
      <c r="D19" s="7">
        <v>40462</v>
      </c>
      <c r="E19" s="8" t="s">
        <v>21</v>
      </c>
    </row>
    <row r="20" spans="4:5" ht="15">
      <c r="D20" s="7">
        <v>40493</v>
      </c>
      <c r="E20" s="8" t="s">
        <v>22</v>
      </c>
    </row>
    <row r="21" spans="4:5" ht="15">
      <c r="D21" s="7">
        <v>40507</v>
      </c>
      <c r="E21" s="8" t="s">
        <v>23</v>
      </c>
    </row>
    <row r="22" spans="4:5" ht="15">
      <c r="D22" s="7">
        <v>40537</v>
      </c>
      <c r="E22" s="8" t="s">
        <v>24</v>
      </c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44"/>
  <sheetViews>
    <sheetView tabSelected="1" zoomScale="90" zoomScaleNormal="90" zoomScalePageLayoutView="0" workbookViewId="0" topLeftCell="A16">
      <selection activeCell="N41" sqref="N41"/>
    </sheetView>
  </sheetViews>
  <sheetFormatPr defaultColWidth="9.140625" defaultRowHeight="15"/>
  <cols>
    <col min="1" max="1" width="2.8515625" style="0" customWidth="1"/>
    <col min="2" max="2" width="24.140625" style="0" customWidth="1"/>
    <col min="3" max="3" width="3.8515625" style="0" customWidth="1"/>
    <col min="4" max="4" width="4.8515625" style="0" bestFit="1" customWidth="1"/>
    <col min="5" max="8" width="4.8515625" style="3" bestFit="1" customWidth="1"/>
    <col min="9" max="9" width="9.28125" style="0" customWidth="1"/>
    <col min="10" max="12" width="9.140625" style="3" customWidth="1"/>
    <col min="13" max="13" width="3.8515625" style="3" customWidth="1"/>
    <col min="14" max="14" width="3.57421875" style="0" customWidth="1"/>
    <col min="15" max="44" width="2.7109375" style="0" customWidth="1"/>
  </cols>
  <sheetData>
    <row r="1" spans="1:2" ht="13.5" customHeight="1">
      <c r="A1" s="32" t="s">
        <v>42</v>
      </c>
      <c r="B1" s="5"/>
    </row>
    <row r="2" spans="1:44" s="3" customFormat="1" ht="15">
      <c r="A2" s="12" t="s">
        <v>1</v>
      </c>
      <c r="B2" s="13"/>
      <c r="C2" s="36">
        <v>40148</v>
      </c>
      <c r="D2" s="36"/>
      <c r="E2" s="36"/>
      <c r="F2" s="14"/>
      <c r="G2" s="14"/>
      <c r="H2" s="14"/>
      <c r="I2" s="14"/>
      <c r="J2" s="14"/>
      <c r="K2" s="14"/>
      <c r="L2" s="14"/>
      <c r="M2" s="14"/>
      <c r="N2" s="38">
        <f>DATE(YEAR(C2),MONTH(C2),1)</f>
        <v>40148</v>
      </c>
      <c r="O2" s="39"/>
      <c r="P2" s="39"/>
      <c r="Q2" s="39"/>
      <c r="R2" s="39"/>
      <c r="S2" s="39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8"/>
    </row>
    <row r="3" spans="1:44" ht="13.5" customHeight="1">
      <c r="A3" s="33" t="s">
        <v>0</v>
      </c>
      <c r="B3" s="33" t="s">
        <v>25</v>
      </c>
      <c r="C3" s="33" t="s">
        <v>2</v>
      </c>
      <c r="D3" s="33" t="s">
        <v>29</v>
      </c>
      <c r="E3" s="33" t="s">
        <v>30</v>
      </c>
      <c r="F3" s="33" t="s">
        <v>31</v>
      </c>
      <c r="G3" s="33" t="s">
        <v>32</v>
      </c>
      <c r="H3" s="33" t="s">
        <v>33</v>
      </c>
      <c r="I3" s="33" t="s">
        <v>37</v>
      </c>
      <c r="J3" s="34" t="s">
        <v>38</v>
      </c>
      <c r="K3" s="33" t="s">
        <v>39</v>
      </c>
      <c r="L3" s="34" t="s">
        <v>40</v>
      </c>
      <c r="M3" s="33" t="s">
        <v>34</v>
      </c>
      <c r="N3" s="19" t="str">
        <f>IF(N4="","",DayAlphabet(WEEKDAY(DATE(YEAR($N$2),MONTH($N$2),N4))))</f>
        <v>tu</v>
      </c>
      <c r="O3" s="19" t="str">
        <f aca="true" t="shared" si="0" ref="O3:AR3">IF(O4="","",DayAlphabet(WEEKDAY(DATE(YEAR($N$2),MONTH($N$2),O4))))</f>
        <v>we</v>
      </c>
      <c r="P3" s="19" t="str">
        <f t="shared" si="0"/>
        <v>th</v>
      </c>
      <c r="Q3" s="19" t="str">
        <f t="shared" si="0"/>
        <v>fr</v>
      </c>
      <c r="R3" s="19" t="str">
        <f t="shared" si="0"/>
        <v>sa</v>
      </c>
      <c r="S3" s="19" t="str">
        <f t="shared" si="0"/>
        <v>su</v>
      </c>
      <c r="T3" s="19" t="str">
        <f t="shared" si="0"/>
        <v>mo</v>
      </c>
      <c r="U3" s="19" t="str">
        <f t="shared" si="0"/>
        <v>tu</v>
      </c>
      <c r="V3" s="19" t="str">
        <f t="shared" si="0"/>
        <v>we</v>
      </c>
      <c r="W3" s="19" t="str">
        <f t="shared" si="0"/>
        <v>th</v>
      </c>
      <c r="X3" s="19" t="str">
        <f t="shared" si="0"/>
        <v>fr</v>
      </c>
      <c r="Y3" s="19" t="str">
        <f t="shared" si="0"/>
        <v>sa</v>
      </c>
      <c r="Z3" s="19" t="str">
        <f t="shared" si="0"/>
        <v>su</v>
      </c>
      <c r="AA3" s="19" t="str">
        <f t="shared" si="0"/>
        <v>mo</v>
      </c>
      <c r="AB3" s="19" t="str">
        <f t="shared" si="0"/>
        <v>tu</v>
      </c>
      <c r="AC3" s="19" t="str">
        <f t="shared" si="0"/>
        <v>we</v>
      </c>
      <c r="AD3" s="19" t="str">
        <f t="shared" si="0"/>
        <v>th</v>
      </c>
      <c r="AE3" s="19" t="str">
        <f t="shared" si="0"/>
        <v>fr</v>
      </c>
      <c r="AF3" s="19" t="str">
        <f t="shared" si="0"/>
        <v>sa</v>
      </c>
      <c r="AG3" s="19" t="str">
        <f t="shared" si="0"/>
        <v>su</v>
      </c>
      <c r="AH3" s="19" t="str">
        <f t="shared" si="0"/>
        <v>mo</v>
      </c>
      <c r="AI3" s="19" t="str">
        <f t="shared" si="0"/>
        <v>tu</v>
      </c>
      <c r="AJ3" s="19" t="str">
        <f t="shared" si="0"/>
        <v>we</v>
      </c>
      <c r="AK3" s="19" t="str">
        <f t="shared" si="0"/>
        <v>th</v>
      </c>
      <c r="AL3" s="19" t="str">
        <f t="shared" si="0"/>
        <v>fr</v>
      </c>
      <c r="AM3" s="19" t="str">
        <f t="shared" si="0"/>
        <v>sa</v>
      </c>
      <c r="AN3" s="19" t="str">
        <f t="shared" si="0"/>
        <v>su</v>
      </c>
      <c r="AO3" s="19" t="str">
        <f t="shared" si="0"/>
        <v>mo</v>
      </c>
      <c r="AP3" s="19" t="str">
        <f t="shared" si="0"/>
        <v>tu</v>
      </c>
      <c r="AQ3" s="19" t="str">
        <f t="shared" si="0"/>
        <v>we</v>
      </c>
      <c r="AR3" s="19" t="str">
        <f t="shared" si="0"/>
        <v>th</v>
      </c>
    </row>
    <row r="4" spans="1:45" ht="12" customHeight="1">
      <c r="A4" s="33"/>
      <c r="B4" s="33"/>
      <c r="C4" s="33"/>
      <c r="D4" s="33"/>
      <c r="E4" s="33"/>
      <c r="F4" s="33"/>
      <c r="G4" s="33"/>
      <c r="H4" s="33"/>
      <c r="I4" s="33"/>
      <c r="J4" s="35"/>
      <c r="K4" s="33"/>
      <c r="L4" s="35"/>
      <c r="M4" s="33"/>
      <c r="N4" s="20">
        <v>1</v>
      </c>
      <c r="O4" s="20">
        <f aca="true" t="shared" si="1" ref="O4:AR4">IF(N4="","",IF(N4+1&gt;DAY(DATE(YEAR($N$2),MONTH($N$2)+1,1)-1),"",N4+1))</f>
        <v>2</v>
      </c>
      <c r="P4" s="20">
        <f t="shared" si="1"/>
        <v>3</v>
      </c>
      <c r="Q4" s="20">
        <f t="shared" si="1"/>
        <v>4</v>
      </c>
      <c r="R4" s="20">
        <f t="shared" si="1"/>
        <v>5</v>
      </c>
      <c r="S4" s="20">
        <f t="shared" si="1"/>
        <v>6</v>
      </c>
      <c r="T4" s="20">
        <f t="shared" si="1"/>
        <v>7</v>
      </c>
      <c r="U4" s="20">
        <f t="shared" si="1"/>
        <v>8</v>
      </c>
      <c r="V4" s="20">
        <f t="shared" si="1"/>
        <v>9</v>
      </c>
      <c r="W4" s="20">
        <f t="shared" si="1"/>
        <v>10</v>
      </c>
      <c r="X4" s="20">
        <f t="shared" si="1"/>
        <v>11</v>
      </c>
      <c r="Y4" s="20">
        <f t="shared" si="1"/>
        <v>12</v>
      </c>
      <c r="Z4" s="20">
        <f t="shared" si="1"/>
        <v>13</v>
      </c>
      <c r="AA4" s="20">
        <f t="shared" si="1"/>
        <v>14</v>
      </c>
      <c r="AB4" s="20">
        <f t="shared" si="1"/>
        <v>15</v>
      </c>
      <c r="AC4" s="20">
        <f t="shared" si="1"/>
        <v>16</v>
      </c>
      <c r="AD4" s="20">
        <f t="shared" si="1"/>
        <v>17</v>
      </c>
      <c r="AE4" s="20">
        <f t="shared" si="1"/>
        <v>18</v>
      </c>
      <c r="AF4" s="20">
        <f t="shared" si="1"/>
        <v>19</v>
      </c>
      <c r="AG4" s="20">
        <f t="shared" si="1"/>
        <v>20</v>
      </c>
      <c r="AH4" s="20">
        <f t="shared" si="1"/>
        <v>21</v>
      </c>
      <c r="AI4" s="20">
        <f t="shared" si="1"/>
        <v>22</v>
      </c>
      <c r="AJ4" s="20">
        <f t="shared" si="1"/>
        <v>23</v>
      </c>
      <c r="AK4" s="20">
        <f t="shared" si="1"/>
        <v>24</v>
      </c>
      <c r="AL4" s="20">
        <f t="shared" si="1"/>
        <v>25</v>
      </c>
      <c r="AM4" s="20">
        <f t="shared" si="1"/>
        <v>26</v>
      </c>
      <c r="AN4" s="20">
        <f t="shared" si="1"/>
        <v>27</v>
      </c>
      <c r="AO4" s="20">
        <f t="shared" si="1"/>
        <v>28</v>
      </c>
      <c r="AP4" s="20">
        <f t="shared" si="1"/>
        <v>29</v>
      </c>
      <c r="AQ4" s="20">
        <f t="shared" si="1"/>
        <v>30</v>
      </c>
      <c r="AR4" s="20">
        <f t="shared" si="1"/>
        <v>31</v>
      </c>
      <c r="AS4" s="1"/>
    </row>
    <row r="5" spans="1:46" ht="17.25" customHeight="1">
      <c r="A5" s="11">
        <v>1</v>
      </c>
      <c r="B5" s="22" t="s">
        <v>47</v>
      </c>
      <c r="C5" s="22">
        <v>5</v>
      </c>
      <c r="D5" s="26"/>
      <c r="E5" s="26"/>
      <c r="F5" s="26"/>
      <c r="G5" s="26"/>
      <c r="H5" s="26"/>
      <c r="I5" s="25">
        <f>IF(C5="","",GetEarlyStartDate($C$5:$L$34,$C$2,D5,E5,F5,G5,H5,C5,'Holidays (Input)'!$D$4:$D$10,'Holidays (Input)'!$D$12:$D$42))</f>
        <v>40148</v>
      </c>
      <c r="J5" s="25">
        <f>IF(C5="","",GetEarlyEndDate($C$5:$L$34,I5,C5,'Holidays (Input)'!$D$4:$D$10,'Holidays (Input)'!$D$12:$D$42))</f>
        <v>40154</v>
      </c>
      <c r="K5" s="25">
        <f>IF(C5="","",GetLateStartDate($C$5:$L$34,L5,C5,'Holidays (Input)'!$D$4:$D$10,'Holidays (Input)'!$D$12:$D$42))</f>
        <v>40148</v>
      </c>
      <c r="L5" s="25">
        <f>IF(C5="","",GetLateEndDate($C$5:$L$34,A5,'Holidays (Input)'!$D$4:$D$10,'Holidays (Input)'!$D$12:$D$42))</f>
        <v>40154</v>
      </c>
      <c r="M5" s="20">
        <f>IF(C5="","",L5-J5-GetNumberOfHolidays(J5,L5,'Holidays (Input)'!$D$4:$D$10,'Holidays (Input)'!$D$12:$D$42))</f>
        <v>0</v>
      </c>
      <c r="N5" s="21" t="str">
        <f>IF(OR($I5="",$L5="",N$4=""),"",GetCPMGanttChart($I5,$L5,$N$2,N$4,$M5,'Holidays (Input)'!$D$4:$D$10,'Holidays (Input)'!$D$12:$D$42))</f>
        <v>c</v>
      </c>
      <c r="O5" s="21" t="str">
        <f>IF(OR($I5="",$L5="",O$4=""),"",GetCPMGanttChart($I5,$L5,$N$2,O$4,$M5,'Holidays (Input)'!$D$4:$D$10,'Holidays (Input)'!$D$12:$D$42))</f>
        <v>c</v>
      </c>
      <c r="P5" s="21" t="str">
        <f>IF(OR($I5="",$L5="",P$4=""),"",GetCPMGanttChart($I5,$L5,$N$2,P$4,$M5,'Holidays (Input)'!$D$4:$D$10,'Holidays (Input)'!$D$12:$D$42))</f>
        <v>c</v>
      </c>
      <c r="Q5" s="21" t="str">
        <f>IF(OR($I5="",$L5="",Q$4=""),"",GetCPMGanttChart($I5,$L5,$N$2,Q$4,$M5,'Holidays (Input)'!$D$4:$D$10,'Holidays (Input)'!$D$12:$D$42))</f>
        <v>c</v>
      </c>
      <c r="R5" s="21" t="str">
        <f>IF(OR($I5="",$L5="",R$4=""),"",GetCPMGanttChart($I5,$L5,$N$2,R$4,$M5,'Holidays (Input)'!$D$4:$D$10,'Holidays (Input)'!$D$12:$D$42))</f>
        <v>x</v>
      </c>
      <c r="S5" s="21" t="str">
        <f>IF(OR($I5="",$L5="",S$4=""),"",GetCPMGanttChart($I5,$L5,$N$2,S$4,$M5,'Holidays (Input)'!$D$4:$D$10,'Holidays (Input)'!$D$12:$D$42))</f>
        <v>x</v>
      </c>
      <c r="T5" s="21" t="str">
        <f>IF(OR($I5="",$L5="",T$4=""),"",GetCPMGanttChart($I5,$L5,$N$2,T$4,$M5,'Holidays (Input)'!$D$4:$D$10,'Holidays (Input)'!$D$12:$D$42))</f>
        <v>c</v>
      </c>
      <c r="U5" s="21" t="str">
        <f>IF(OR($I5="",$L5="",U$4=""),"",GetCPMGanttChart($I5,$L5,$N$2,U$4,$M5,'Holidays (Input)'!$D$4:$D$10,'Holidays (Input)'!$D$12:$D$42))</f>
        <v> </v>
      </c>
      <c r="V5" s="21" t="str">
        <f>IF(OR($I5="",$L5="",V$4=""),"",GetCPMGanttChart($I5,$L5,$N$2,V$4,$M5,'Holidays (Input)'!$D$4:$D$10,'Holidays (Input)'!$D$12:$D$42))</f>
        <v> </v>
      </c>
      <c r="W5" s="21" t="str">
        <f>IF(OR($I5="",$L5="",W$4=""),"",GetCPMGanttChart($I5,$L5,$N$2,W$4,$M5,'Holidays (Input)'!$D$4:$D$10,'Holidays (Input)'!$D$12:$D$42))</f>
        <v> </v>
      </c>
      <c r="X5" s="21" t="str">
        <f>IF(OR($I5="",$L5="",X$4=""),"",GetCPMGanttChart($I5,$L5,$N$2,X$4,$M5,'Holidays (Input)'!$D$4:$D$10,'Holidays (Input)'!$D$12:$D$42))</f>
        <v> </v>
      </c>
      <c r="Y5" s="21" t="str">
        <f>IF(OR($I5="",$L5="",Y$4=""),"",GetCPMGanttChart($I5,$L5,$N$2,Y$4,$M5,'Holidays (Input)'!$D$4:$D$10,'Holidays (Input)'!$D$12:$D$42))</f>
        <v>x</v>
      </c>
      <c r="Z5" s="21" t="str">
        <f>IF(OR($I5="",$L5="",Z$4=""),"",GetCPMGanttChart($I5,$L5,$N$2,Z$4,$M5,'Holidays (Input)'!$D$4:$D$10,'Holidays (Input)'!$D$12:$D$42))</f>
        <v>x</v>
      </c>
      <c r="AA5" s="21" t="str">
        <f>IF(OR($I5="",$L5="",AA$4=""),"",GetCPMGanttChart($I5,$L5,$N$2,AA$4,$M5,'Holidays (Input)'!$D$4:$D$10,'Holidays (Input)'!$D$12:$D$42))</f>
        <v> </v>
      </c>
      <c r="AB5" s="21" t="str">
        <f>IF(OR($I5="",$L5="",AB$4=""),"",GetCPMGanttChart($I5,$L5,$N$2,AB$4,$M5,'Holidays (Input)'!$D$4:$D$10,'Holidays (Input)'!$D$12:$D$42))</f>
        <v> </v>
      </c>
      <c r="AC5" s="21" t="str">
        <f>IF(OR($I5="",$L5="",AC$4=""),"",GetCPMGanttChart($I5,$L5,$N$2,AC$4,$M5,'Holidays (Input)'!$D$4:$D$10,'Holidays (Input)'!$D$12:$D$42))</f>
        <v> </v>
      </c>
      <c r="AD5" s="21" t="str">
        <f>IF(OR($I5="",$L5="",AD$4=""),"",GetCPMGanttChart($I5,$L5,$N$2,AD$4,$M5,'Holidays (Input)'!$D$4:$D$10,'Holidays (Input)'!$D$12:$D$42))</f>
        <v> </v>
      </c>
      <c r="AE5" s="21" t="str">
        <f>IF(OR($I5="",$L5="",AE$4=""),"",GetCPMGanttChart($I5,$L5,$N$2,AE$4,$M5,'Holidays (Input)'!$D$4:$D$10,'Holidays (Input)'!$D$12:$D$42))</f>
        <v> </v>
      </c>
      <c r="AF5" s="21" t="str">
        <f>IF(OR($I5="",$L5="",AF$4=""),"",GetCPMGanttChart($I5,$L5,$N$2,AF$4,$M5,'Holidays (Input)'!$D$4:$D$10,'Holidays (Input)'!$D$12:$D$42))</f>
        <v>x</v>
      </c>
      <c r="AG5" s="21" t="str">
        <f>IF(OR($I5="",$L5="",AG$4=""),"",GetCPMGanttChart($I5,$L5,$N$2,AG$4,$M5,'Holidays (Input)'!$D$4:$D$10,'Holidays (Input)'!$D$12:$D$42))</f>
        <v>x</v>
      </c>
      <c r="AH5" s="21" t="str">
        <f>IF(OR($I5="",$L5="",AH$4=""),"",GetCPMGanttChart($I5,$L5,$N$2,AH$4,$M5,'Holidays (Input)'!$D$4:$D$10,'Holidays (Input)'!$D$12:$D$42))</f>
        <v> </v>
      </c>
      <c r="AI5" s="21" t="str">
        <f>IF(OR($I5="",$L5="",AI$4=""),"",GetCPMGanttChart($I5,$L5,$N$2,AI$4,$M5,'Holidays (Input)'!$D$4:$D$10,'Holidays (Input)'!$D$12:$D$42))</f>
        <v> </v>
      </c>
      <c r="AJ5" s="21" t="str">
        <f>IF(OR($I5="",$L5="",AJ$4=""),"",GetCPMGanttChart($I5,$L5,$N$2,AJ$4,$M5,'Holidays (Input)'!$D$4:$D$10,'Holidays (Input)'!$D$12:$D$42))</f>
        <v> </v>
      </c>
      <c r="AK5" s="21" t="str">
        <f>IF(OR($I5="",$L5="",AK$4=""),"",GetCPMGanttChart($I5,$L5,$N$2,AK$4,$M5,'Holidays (Input)'!$D$4:$D$10,'Holidays (Input)'!$D$12:$D$42))</f>
        <v> </v>
      </c>
      <c r="AL5" s="21" t="str">
        <f>IF(OR($I5="",$L5="",AL$4=""),"",GetCPMGanttChart($I5,$L5,$N$2,AL$4,$M5,'Holidays (Input)'!$D$4:$D$10,'Holidays (Input)'!$D$12:$D$42))</f>
        <v>x</v>
      </c>
      <c r="AM5" s="21" t="str">
        <f>IF(OR($I5="",$L5="",AM$4=""),"",GetCPMGanttChart($I5,$L5,$N$2,AM$4,$M5,'Holidays (Input)'!$D$4:$D$10,'Holidays (Input)'!$D$12:$D$42))</f>
        <v>x</v>
      </c>
      <c r="AN5" s="21" t="str">
        <f>IF(OR($I5="",$L5="",AN$4=""),"",GetCPMGanttChart($I5,$L5,$N$2,AN$4,$M5,'Holidays (Input)'!$D$4:$D$10,'Holidays (Input)'!$D$12:$D$42))</f>
        <v>x</v>
      </c>
      <c r="AO5" s="21" t="str">
        <f>IF(OR($I5="",$L5="",AO$4=""),"",GetCPMGanttChart($I5,$L5,$N$2,AO$4,$M5,'Holidays (Input)'!$D$4:$D$10,'Holidays (Input)'!$D$12:$D$42))</f>
        <v> </v>
      </c>
      <c r="AP5" s="21" t="str">
        <f>IF(OR($I5="",$L5="",AP$4=""),"",GetCPMGanttChart($I5,$L5,$N$2,AP$4,$M5,'Holidays (Input)'!$D$4:$D$10,'Holidays (Input)'!$D$12:$D$42))</f>
        <v> </v>
      </c>
      <c r="AQ5" s="21" t="str">
        <f>IF(OR($I5="",$L5="",AQ$4=""),"",GetCPMGanttChart($I5,$L5,$N$2,AQ$4,$M5,'Holidays (Input)'!$D$4:$D$10,'Holidays (Input)'!$D$12:$D$42))</f>
        <v> </v>
      </c>
      <c r="AR5" s="21" t="str">
        <f>IF(OR($I5="",$L5="",AR$4=""),"",GetCPMGanttChart($I5,$L5,$N$2,AR$4,$M5,'Holidays (Input)'!$D$4:$D$10,'Holidays (Input)'!$D$12:$D$42))</f>
        <v> </v>
      </c>
      <c r="AT5" s="6"/>
    </row>
    <row r="6" spans="1:44" ht="15.75" customHeight="1">
      <c r="A6" s="11">
        <f aca="true" t="shared" si="2" ref="A6:A12">A5+1</f>
        <v>2</v>
      </c>
      <c r="B6" s="22" t="s">
        <v>48</v>
      </c>
      <c r="C6" s="22">
        <v>3</v>
      </c>
      <c r="D6" s="24">
        <v>1</v>
      </c>
      <c r="E6" s="24"/>
      <c r="F6" s="24"/>
      <c r="G6" s="24"/>
      <c r="H6" s="24"/>
      <c r="I6" s="25">
        <f>IF(C6="","",GetEarlyStartDate($C$5:$L$34,$C$2,D6,E6,F6,G6,H6,C6,'Holidays (Input)'!$D$4:$D$10,'Holidays (Input)'!$D$12:$D$42))</f>
        <v>40155</v>
      </c>
      <c r="J6" s="25">
        <f>IF(C6="","",GetEarlyEndDate($C$5:$L$34,I6,C6,'Holidays (Input)'!$D$4:$D$10,'Holidays (Input)'!$D$12:$D$42))</f>
        <v>40157</v>
      </c>
      <c r="K6" s="25">
        <f>IF(C6="","",GetLateStartDate($C$5:$L$34,L6,C6,'Holidays (Input)'!$D$4:$D$10,'Holidays (Input)'!$D$12:$D$42))</f>
        <v>40155</v>
      </c>
      <c r="L6" s="25">
        <f>IF(C6="","",GetLateEndDate($C$5:$L$34,A6,'Holidays (Input)'!$D$4:$D$10,'Holidays (Input)'!$D$12:$D$42))</f>
        <v>40157</v>
      </c>
      <c r="M6" s="20">
        <f>IF(C6="","",L6-J6-GetNumberOfHolidays(J6,L6,'Holidays (Input)'!$D$4:$D$10,'Holidays (Input)'!$D$12:$D$42))</f>
        <v>0</v>
      </c>
      <c r="N6" s="21" t="str">
        <f>IF(OR($I6="",$L6="",N$4=""),"",GetCPMGanttChart($I6,$L6,$N$2,N$4,$M6,'Holidays (Input)'!$D$4:$D$10,'Holidays (Input)'!$D$12:$D$42))</f>
        <v> </v>
      </c>
      <c r="O6" s="21" t="str">
        <f>IF(OR($I6="",$L6="",O$4=""),"",GetCPMGanttChart($I6,$L6,$N$2,O$4,$M6,'Holidays (Input)'!$D$4:$D$10,'Holidays (Input)'!$D$12:$D$42))</f>
        <v> </v>
      </c>
      <c r="P6" s="21" t="str">
        <f>IF(OR($I6="",$L6="",P$4=""),"",GetCPMGanttChart($I6,$L6,$N$2,P$4,$M6,'Holidays (Input)'!$D$4:$D$10,'Holidays (Input)'!$D$12:$D$42))</f>
        <v> </v>
      </c>
      <c r="Q6" s="21" t="str">
        <f>IF(OR($I6="",$L6="",Q$4=""),"",GetCPMGanttChart($I6,$L6,$N$2,Q$4,$M6,'Holidays (Input)'!$D$4:$D$10,'Holidays (Input)'!$D$12:$D$42))</f>
        <v> </v>
      </c>
      <c r="R6" s="21" t="str">
        <f>IF(OR($I6="",$L6="",R$4=""),"",GetCPMGanttChart($I6,$L6,$N$2,R$4,$M6,'Holidays (Input)'!$D$4:$D$10,'Holidays (Input)'!$D$12:$D$42))</f>
        <v>x</v>
      </c>
      <c r="S6" s="21" t="str">
        <f>IF(OR($I6="",$L6="",S$4=""),"",GetCPMGanttChart($I6,$L6,$N$2,S$4,$M6,'Holidays (Input)'!$D$4:$D$10,'Holidays (Input)'!$D$12:$D$42))</f>
        <v>x</v>
      </c>
      <c r="T6" s="21" t="str">
        <f>IF(OR($I6="",$L6="",T$4=""),"",GetCPMGanttChart($I6,$L6,$N$2,T$4,$M6,'Holidays (Input)'!$D$4:$D$10,'Holidays (Input)'!$D$12:$D$42))</f>
        <v> </v>
      </c>
      <c r="U6" s="21" t="str">
        <f>IF(OR($I6="",$L6="",U$4=""),"",GetCPMGanttChart($I6,$L6,$N$2,U$4,$M6,'Holidays (Input)'!$D$4:$D$10,'Holidays (Input)'!$D$12:$D$42))</f>
        <v>c</v>
      </c>
      <c r="V6" s="21" t="str">
        <f>IF(OR($I6="",$L6="",V$4=""),"",GetCPMGanttChart($I6,$L6,$N$2,V$4,$M6,'Holidays (Input)'!$D$4:$D$10,'Holidays (Input)'!$D$12:$D$42))</f>
        <v>c</v>
      </c>
      <c r="W6" s="21" t="str">
        <f>IF(OR($I6="",$L6="",W$4=""),"",GetCPMGanttChart($I6,$L6,$N$2,W$4,$M6,'Holidays (Input)'!$D$4:$D$10,'Holidays (Input)'!$D$12:$D$42))</f>
        <v>c</v>
      </c>
      <c r="X6" s="21" t="str">
        <f>IF(OR($I6="",$L6="",X$4=""),"",GetCPMGanttChart($I6,$L6,$N$2,X$4,$M6,'Holidays (Input)'!$D$4:$D$10,'Holidays (Input)'!$D$12:$D$42))</f>
        <v> </v>
      </c>
      <c r="Y6" s="21" t="str">
        <f>IF(OR($I6="",$L6="",Y$4=""),"",GetCPMGanttChart($I6,$L6,$N$2,Y$4,$M6,'Holidays (Input)'!$D$4:$D$10,'Holidays (Input)'!$D$12:$D$42))</f>
        <v>x</v>
      </c>
      <c r="Z6" s="21" t="str">
        <f>IF(OR($I6="",$L6="",Z$4=""),"",GetCPMGanttChart($I6,$L6,$N$2,Z$4,$M6,'Holidays (Input)'!$D$4:$D$10,'Holidays (Input)'!$D$12:$D$42))</f>
        <v>x</v>
      </c>
      <c r="AA6" s="21" t="str">
        <f>IF(OR($I6="",$L6="",AA$4=""),"",GetCPMGanttChart($I6,$L6,$N$2,AA$4,$M6,'Holidays (Input)'!$D$4:$D$10,'Holidays (Input)'!$D$12:$D$42))</f>
        <v> </v>
      </c>
      <c r="AB6" s="21" t="str">
        <f>IF(OR($I6="",$L6="",AB$4=""),"",GetCPMGanttChart($I6,$L6,$N$2,AB$4,$M6,'Holidays (Input)'!$D$4:$D$10,'Holidays (Input)'!$D$12:$D$42))</f>
        <v> </v>
      </c>
      <c r="AC6" s="21" t="str">
        <f>IF(OR($I6="",$L6="",AC$4=""),"",GetCPMGanttChart($I6,$L6,$N$2,AC$4,$M6,'Holidays (Input)'!$D$4:$D$10,'Holidays (Input)'!$D$12:$D$42))</f>
        <v> </v>
      </c>
      <c r="AD6" s="21" t="str">
        <f>IF(OR($I6="",$L6="",AD$4=""),"",GetCPMGanttChart($I6,$L6,$N$2,AD$4,$M6,'Holidays (Input)'!$D$4:$D$10,'Holidays (Input)'!$D$12:$D$42))</f>
        <v> </v>
      </c>
      <c r="AE6" s="21" t="str">
        <f>IF(OR($I6="",$L6="",AE$4=""),"",GetCPMGanttChart($I6,$L6,$N$2,AE$4,$M6,'Holidays (Input)'!$D$4:$D$10,'Holidays (Input)'!$D$12:$D$42))</f>
        <v> </v>
      </c>
      <c r="AF6" s="21" t="str">
        <f>IF(OR($I6="",$L6="",AF$4=""),"",GetCPMGanttChart($I6,$L6,$N$2,AF$4,$M6,'Holidays (Input)'!$D$4:$D$10,'Holidays (Input)'!$D$12:$D$42))</f>
        <v>x</v>
      </c>
      <c r="AG6" s="21" t="str">
        <f>IF(OR($I6="",$L6="",AG$4=""),"",GetCPMGanttChart($I6,$L6,$N$2,AG$4,$M6,'Holidays (Input)'!$D$4:$D$10,'Holidays (Input)'!$D$12:$D$42))</f>
        <v>x</v>
      </c>
      <c r="AH6" s="21" t="str">
        <f>IF(OR($I6="",$L6="",AH$4=""),"",GetCPMGanttChart($I6,$L6,$N$2,AH$4,$M6,'Holidays (Input)'!$D$4:$D$10,'Holidays (Input)'!$D$12:$D$42))</f>
        <v> </v>
      </c>
      <c r="AI6" s="21" t="str">
        <f>IF(OR($I6="",$L6="",AI$4=""),"",GetCPMGanttChart($I6,$L6,$N$2,AI$4,$M6,'Holidays (Input)'!$D$4:$D$10,'Holidays (Input)'!$D$12:$D$42))</f>
        <v> </v>
      </c>
      <c r="AJ6" s="21" t="str">
        <f>IF(OR($I6="",$L6="",AJ$4=""),"",GetCPMGanttChart($I6,$L6,$N$2,AJ$4,$M6,'Holidays (Input)'!$D$4:$D$10,'Holidays (Input)'!$D$12:$D$42))</f>
        <v> </v>
      </c>
      <c r="AK6" s="21" t="str">
        <f>IF(OR($I6="",$L6="",AK$4=""),"",GetCPMGanttChart($I6,$L6,$N$2,AK$4,$M6,'Holidays (Input)'!$D$4:$D$10,'Holidays (Input)'!$D$12:$D$42))</f>
        <v> </v>
      </c>
      <c r="AL6" s="21" t="str">
        <f>IF(OR($I6="",$L6="",AL$4=""),"",GetCPMGanttChart($I6,$L6,$N$2,AL$4,$M6,'Holidays (Input)'!$D$4:$D$10,'Holidays (Input)'!$D$12:$D$42))</f>
        <v>x</v>
      </c>
      <c r="AM6" s="21" t="str">
        <f>IF(OR($I6="",$L6="",AM$4=""),"",GetCPMGanttChart($I6,$L6,$N$2,AM$4,$M6,'Holidays (Input)'!$D$4:$D$10,'Holidays (Input)'!$D$12:$D$42))</f>
        <v>x</v>
      </c>
      <c r="AN6" s="21" t="str">
        <f>IF(OR($I6="",$L6="",AN$4=""),"",GetCPMGanttChart($I6,$L6,$N$2,AN$4,$M6,'Holidays (Input)'!$D$4:$D$10,'Holidays (Input)'!$D$12:$D$42))</f>
        <v>x</v>
      </c>
      <c r="AO6" s="21" t="str">
        <f>IF(OR($I6="",$L6="",AO$4=""),"",GetCPMGanttChart($I6,$L6,$N$2,AO$4,$M6,'Holidays (Input)'!$D$4:$D$10,'Holidays (Input)'!$D$12:$D$42))</f>
        <v> </v>
      </c>
      <c r="AP6" s="21" t="str">
        <f>IF(OR($I6="",$L6="",AP$4=""),"",GetCPMGanttChart($I6,$L6,$N$2,AP$4,$M6,'Holidays (Input)'!$D$4:$D$10,'Holidays (Input)'!$D$12:$D$42))</f>
        <v> </v>
      </c>
      <c r="AQ6" s="21" t="str">
        <f>IF(OR($I6="",$L6="",AQ$4=""),"",GetCPMGanttChart($I6,$L6,$N$2,AQ$4,$M6,'Holidays (Input)'!$D$4:$D$10,'Holidays (Input)'!$D$12:$D$42))</f>
        <v> </v>
      </c>
      <c r="AR6" s="21" t="str">
        <f>IF(OR($I6="",$L6="",AR$4=""),"",GetCPMGanttChart($I6,$L6,$N$2,AR$4,$M6,'Holidays (Input)'!$D$4:$D$10,'Holidays (Input)'!$D$12:$D$42))</f>
        <v> </v>
      </c>
    </row>
    <row r="7" spans="1:45" ht="15">
      <c r="A7" s="11">
        <f t="shared" si="2"/>
        <v>3</v>
      </c>
      <c r="B7" s="22" t="s">
        <v>49</v>
      </c>
      <c r="C7" s="22">
        <v>3</v>
      </c>
      <c r="D7" s="24">
        <v>2</v>
      </c>
      <c r="E7" s="24"/>
      <c r="F7" s="24"/>
      <c r="G7" s="24"/>
      <c r="H7" s="24"/>
      <c r="I7" s="25">
        <f>IF(C7="","",GetEarlyStartDate($C$5:$L$34,$C$2,D7,E7,F7,G7,H7,C7,'Holidays (Input)'!$D$4:$D$10,'Holidays (Input)'!$D$12:$D$42))</f>
        <v>40158</v>
      </c>
      <c r="J7" s="25">
        <f>IF(C7="","",GetEarlyEndDate($C$5:$L$34,I7,C7,'Holidays (Input)'!$D$4:$D$10,'Holidays (Input)'!$D$12:$D$42))</f>
        <v>40162</v>
      </c>
      <c r="K7" s="25">
        <f>IF(C7="","",GetLateStartDate($C$5:$L$34,L7,C7,'Holidays (Input)'!$D$4:$D$10,'Holidays (Input)'!$D$12:$D$42))</f>
        <v>40158</v>
      </c>
      <c r="L7" s="25">
        <f>IF(C7="","",GetLateEndDate($C$5:$L$34,A7,'Holidays (Input)'!$D$4:$D$10,'Holidays (Input)'!$D$12:$D$42))</f>
        <v>40162</v>
      </c>
      <c r="M7" s="20">
        <f>IF(C7="","",L7-J7-GetNumberOfHolidays(J7,L7,'Holidays (Input)'!$D$4:$D$10,'Holidays (Input)'!$D$12:$D$42))</f>
        <v>0</v>
      </c>
      <c r="N7" s="21" t="str">
        <f>IF(OR($I7="",$L7="",N$4=""),"",GetCPMGanttChart($I7,$L7,$N$2,N$4,$M7,'Holidays (Input)'!$D$4:$D$10,'Holidays (Input)'!$D$12:$D$42))</f>
        <v> </v>
      </c>
      <c r="O7" s="21" t="str">
        <f>IF(OR($I7="",$L7="",O$4=""),"",GetCPMGanttChart($I7,$L7,$N$2,O$4,$M7,'Holidays (Input)'!$D$4:$D$10,'Holidays (Input)'!$D$12:$D$42))</f>
        <v> </v>
      </c>
      <c r="P7" s="21" t="str">
        <f>IF(OR($I7="",$L7="",P$4=""),"",GetCPMGanttChart($I7,$L7,$N$2,P$4,$M7,'Holidays (Input)'!$D$4:$D$10,'Holidays (Input)'!$D$12:$D$42))</f>
        <v> </v>
      </c>
      <c r="Q7" s="21" t="str">
        <f>IF(OR($I7="",$L7="",Q$4=""),"",GetCPMGanttChart($I7,$L7,$N$2,Q$4,$M7,'Holidays (Input)'!$D$4:$D$10,'Holidays (Input)'!$D$12:$D$42))</f>
        <v> </v>
      </c>
      <c r="R7" s="21" t="str">
        <f>IF(OR($I7="",$L7="",R$4=""),"",GetCPMGanttChart($I7,$L7,$N$2,R$4,$M7,'Holidays (Input)'!$D$4:$D$10,'Holidays (Input)'!$D$12:$D$42))</f>
        <v>x</v>
      </c>
      <c r="S7" s="21" t="str">
        <f>IF(OR($I7="",$L7="",S$4=""),"",GetCPMGanttChart($I7,$L7,$N$2,S$4,$M7,'Holidays (Input)'!$D$4:$D$10,'Holidays (Input)'!$D$12:$D$42))</f>
        <v>x</v>
      </c>
      <c r="T7" s="21" t="str">
        <f>IF(OR($I7="",$L7="",T$4=""),"",GetCPMGanttChart($I7,$L7,$N$2,T$4,$M7,'Holidays (Input)'!$D$4:$D$10,'Holidays (Input)'!$D$12:$D$42))</f>
        <v> </v>
      </c>
      <c r="U7" s="21" t="str">
        <f>IF(OR($I7="",$L7="",U$4=""),"",GetCPMGanttChart($I7,$L7,$N$2,U$4,$M7,'Holidays (Input)'!$D$4:$D$10,'Holidays (Input)'!$D$12:$D$42))</f>
        <v> </v>
      </c>
      <c r="V7" s="21" t="str">
        <f>IF(OR($I7="",$L7="",V$4=""),"",GetCPMGanttChart($I7,$L7,$N$2,V$4,$M7,'Holidays (Input)'!$D$4:$D$10,'Holidays (Input)'!$D$12:$D$42))</f>
        <v> </v>
      </c>
      <c r="W7" s="21" t="str">
        <f>IF(OR($I7="",$L7="",W$4=""),"",GetCPMGanttChart($I7,$L7,$N$2,W$4,$M7,'Holidays (Input)'!$D$4:$D$10,'Holidays (Input)'!$D$12:$D$42))</f>
        <v> </v>
      </c>
      <c r="X7" s="21" t="str">
        <f>IF(OR($I7="",$L7="",X$4=""),"",GetCPMGanttChart($I7,$L7,$N$2,X$4,$M7,'Holidays (Input)'!$D$4:$D$10,'Holidays (Input)'!$D$12:$D$42))</f>
        <v>c</v>
      </c>
      <c r="Y7" s="21" t="str">
        <f>IF(OR($I7="",$L7="",Y$4=""),"",GetCPMGanttChart($I7,$L7,$N$2,Y$4,$M7,'Holidays (Input)'!$D$4:$D$10,'Holidays (Input)'!$D$12:$D$42))</f>
        <v>x</v>
      </c>
      <c r="Z7" s="21" t="str">
        <f>IF(OR($I7="",$L7="",Z$4=""),"",GetCPMGanttChart($I7,$L7,$N$2,Z$4,$M7,'Holidays (Input)'!$D$4:$D$10,'Holidays (Input)'!$D$12:$D$42))</f>
        <v>x</v>
      </c>
      <c r="AA7" s="21" t="str">
        <f>IF(OR($I7="",$L7="",AA$4=""),"",GetCPMGanttChart($I7,$L7,$N$2,AA$4,$M7,'Holidays (Input)'!$D$4:$D$10,'Holidays (Input)'!$D$12:$D$42))</f>
        <v>c</v>
      </c>
      <c r="AB7" s="21" t="str">
        <f>IF(OR($I7="",$L7="",AB$4=""),"",GetCPMGanttChart($I7,$L7,$N$2,AB$4,$M7,'Holidays (Input)'!$D$4:$D$10,'Holidays (Input)'!$D$12:$D$42))</f>
        <v>c</v>
      </c>
      <c r="AC7" s="21" t="str">
        <f>IF(OR($I7="",$L7="",AC$4=""),"",GetCPMGanttChart($I7,$L7,$N$2,AC$4,$M7,'Holidays (Input)'!$D$4:$D$10,'Holidays (Input)'!$D$12:$D$42))</f>
        <v> </v>
      </c>
      <c r="AD7" s="21" t="str">
        <f>IF(OR($I7="",$L7="",AD$4=""),"",GetCPMGanttChart($I7,$L7,$N$2,AD$4,$M7,'Holidays (Input)'!$D$4:$D$10,'Holidays (Input)'!$D$12:$D$42))</f>
        <v> </v>
      </c>
      <c r="AE7" s="21" t="str">
        <f>IF(OR($I7="",$L7="",AE$4=""),"",GetCPMGanttChart($I7,$L7,$N$2,AE$4,$M7,'Holidays (Input)'!$D$4:$D$10,'Holidays (Input)'!$D$12:$D$42))</f>
        <v> </v>
      </c>
      <c r="AF7" s="21" t="str">
        <f>IF(OR($I7="",$L7="",AF$4=""),"",GetCPMGanttChart($I7,$L7,$N$2,AF$4,$M7,'Holidays (Input)'!$D$4:$D$10,'Holidays (Input)'!$D$12:$D$42))</f>
        <v>x</v>
      </c>
      <c r="AG7" s="21" t="str">
        <f>IF(OR($I7="",$L7="",AG$4=""),"",GetCPMGanttChart($I7,$L7,$N$2,AG$4,$M7,'Holidays (Input)'!$D$4:$D$10,'Holidays (Input)'!$D$12:$D$42))</f>
        <v>x</v>
      </c>
      <c r="AH7" s="21" t="str">
        <f>IF(OR($I7="",$L7="",AH$4=""),"",GetCPMGanttChart($I7,$L7,$N$2,AH$4,$M7,'Holidays (Input)'!$D$4:$D$10,'Holidays (Input)'!$D$12:$D$42))</f>
        <v> </v>
      </c>
      <c r="AI7" s="21" t="str">
        <f>IF(OR($I7="",$L7="",AI$4=""),"",GetCPMGanttChart($I7,$L7,$N$2,AI$4,$M7,'Holidays (Input)'!$D$4:$D$10,'Holidays (Input)'!$D$12:$D$42))</f>
        <v> </v>
      </c>
      <c r="AJ7" s="21" t="str">
        <f>IF(OR($I7="",$L7="",AJ$4=""),"",GetCPMGanttChart($I7,$L7,$N$2,AJ$4,$M7,'Holidays (Input)'!$D$4:$D$10,'Holidays (Input)'!$D$12:$D$42))</f>
        <v> </v>
      </c>
      <c r="AK7" s="21" t="str">
        <f>IF(OR($I7="",$L7="",AK$4=""),"",GetCPMGanttChart($I7,$L7,$N$2,AK$4,$M7,'Holidays (Input)'!$D$4:$D$10,'Holidays (Input)'!$D$12:$D$42))</f>
        <v> </v>
      </c>
      <c r="AL7" s="21" t="str">
        <f>IF(OR($I7="",$L7="",AL$4=""),"",GetCPMGanttChart($I7,$L7,$N$2,AL$4,$M7,'Holidays (Input)'!$D$4:$D$10,'Holidays (Input)'!$D$12:$D$42))</f>
        <v>x</v>
      </c>
      <c r="AM7" s="21" t="str">
        <f>IF(OR($I7="",$L7="",AM$4=""),"",GetCPMGanttChart($I7,$L7,$N$2,AM$4,$M7,'Holidays (Input)'!$D$4:$D$10,'Holidays (Input)'!$D$12:$D$42))</f>
        <v>x</v>
      </c>
      <c r="AN7" s="21" t="str">
        <f>IF(OR($I7="",$L7="",AN$4=""),"",GetCPMGanttChart($I7,$L7,$N$2,AN$4,$M7,'Holidays (Input)'!$D$4:$D$10,'Holidays (Input)'!$D$12:$D$42))</f>
        <v>x</v>
      </c>
      <c r="AO7" s="21" t="str">
        <f>IF(OR($I7="",$L7="",AO$4=""),"",GetCPMGanttChart($I7,$L7,$N$2,AO$4,$M7,'Holidays (Input)'!$D$4:$D$10,'Holidays (Input)'!$D$12:$D$42))</f>
        <v> </v>
      </c>
      <c r="AP7" s="21" t="str">
        <f>IF(OR($I7="",$L7="",AP$4=""),"",GetCPMGanttChart($I7,$L7,$N$2,AP$4,$M7,'Holidays (Input)'!$D$4:$D$10,'Holidays (Input)'!$D$12:$D$42))</f>
        <v> </v>
      </c>
      <c r="AQ7" s="21" t="str">
        <f>IF(OR($I7="",$L7="",AQ$4=""),"",GetCPMGanttChart($I7,$L7,$N$2,AQ$4,$M7,'Holidays (Input)'!$D$4:$D$10,'Holidays (Input)'!$D$12:$D$42))</f>
        <v> </v>
      </c>
      <c r="AR7" s="21" t="str">
        <f>IF(OR($I7="",$L7="",AR$4=""),"",GetCPMGanttChart($I7,$L7,$N$2,AR$4,$M7,'Holidays (Input)'!$D$4:$D$10,'Holidays (Input)'!$D$12:$D$42))</f>
        <v> </v>
      </c>
      <c r="AS7" s="4"/>
    </row>
    <row r="8" spans="1:45" ht="15">
      <c r="A8" s="11">
        <f t="shared" si="2"/>
        <v>4</v>
      </c>
      <c r="B8" s="22" t="s">
        <v>50</v>
      </c>
      <c r="C8" s="22">
        <v>3</v>
      </c>
      <c r="D8" s="24">
        <v>2</v>
      </c>
      <c r="E8" s="24"/>
      <c r="F8" s="24"/>
      <c r="G8" s="24"/>
      <c r="H8" s="24"/>
      <c r="I8" s="25">
        <f>IF(C8="","",GetEarlyStartDate($C$5:$L$34,$C$2,D8,E8,F8,G8,H8,C8,'Holidays (Input)'!$D$4:$D$10,'Holidays (Input)'!$D$12:$D$42))</f>
        <v>40158</v>
      </c>
      <c r="J8" s="25">
        <f>IF(C8="","",GetEarlyEndDate($C$5:$L$34,I8,C8,'Holidays (Input)'!$D$4:$D$10,'Holidays (Input)'!$D$12:$D$42))</f>
        <v>40162</v>
      </c>
      <c r="K8" s="25">
        <f>IF(C8="","",GetLateStartDate($C$5:$L$34,L8,C8,'Holidays (Input)'!$D$4:$D$10,'Holidays (Input)'!$D$12:$D$42))</f>
        <v>40170</v>
      </c>
      <c r="L8" s="25">
        <f>IF(C8="","",GetLateEndDate($C$5:$L$34,A8,'Holidays (Input)'!$D$4:$D$10,'Holidays (Input)'!$D$12:$D$42))</f>
        <v>40175</v>
      </c>
      <c r="M8" s="20">
        <f>IF(C8="","",L8-J8-GetNumberOfHolidays(J8,L8,'Holidays (Input)'!$D$4:$D$10,'Holidays (Input)'!$D$12:$D$42))</f>
        <v>8</v>
      </c>
      <c r="N8" s="21" t="str">
        <f>IF(OR($I8="",$L8="",N$4=""),"",GetCPMGanttChart($I8,$L8,$N$2,N$4,$M8,'Holidays (Input)'!$D$4:$D$10,'Holidays (Input)'!$D$12:$D$42))</f>
        <v> </v>
      </c>
      <c r="O8" s="21" t="str">
        <f>IF(OR($I8="",$L8="",O$4=""),"",GetCPMGanttChart($I8,$L8,$N$2,O$4,$M8,'Holidays (Input)'!$D$4:$D$10,'Holidays (Input)'!$D$12:$D$42))</f>
        <v> </v>
      </c>
      <c r="P8" s="21" t="str">
        <f>IF(OR($I8="",$L8="",P$4=""),"",GetCPMGanttChart($I8,$L8,$N$2,P$4,$M8,'Holidays (Input)'!$D$4:$D$10,'Holidays (Input)'!$D$12:$D$42))</f>
        <v> </v>
      </c>
      <c r="Q8" s="21" t="str">
        <f>IF(OR($I8="",$L8="",Q$4=""),"",GetCPMGanttChart($I8,$L8,$N$2,Q$4,$M8,'Holidays (Input)'!$D$4:$D$10,'Holidays (Input)'!$D$12:$D$42))</f>
        <v> </v>
      </c>
      <c r="R8" s="21" t="str">
        <f>IF(OR($I8="",$L8="",R$4=""),"",GetCPMGanttChart($I8,$L8,$N$2,R$4,$M8,'Holidays (Input)'!$D$4:$D$10,'Holidays (Input)'!$D$12:$D$42))</f>
        <v>x</v>
      </c>
      <c r="S8" s="21" t="str">
        <f>IF(OR($I8="",$L8="",S$4=""),"",GetCPMGanttChart($I8,$L8,$N$2,S$4,$M8,'Holidays (Input)'!$D$4:$D$10,'Holidays (Input)'!$D$12:$D$42))</f>
        <v>x</v>
      </c>
      <c r="T8" s="21" t="str">
        <f>IF(OR($I8="",$L8="",T$4=""),"",GetCPMGanttChart($I8,$L8,$N$2,T$4,$M8,'Holidays (Input)'!$D$4:$D$10,'Holidays (Input)'!$D$12:$D$42))</f>
        <v> </v>
      </c>
      <c r="U8" s="21" t="str">
        <f>IF(OR($I8="",$L8="",U$4=""),"",GetCPMGanttChart($I8,$L8,$N$2,U$4,$M8,'Holidays (Input)'!$D$4:$D$10,'Holidays (Input)'!$D$12:$D$42))</f>
        <v> </v>
      </c>
      <c r="V8" s="21" t="str">
        <f>IF(OR($I8="",$L8="",V$4=""),"",GetCPMGanttChart($I8,$L8,$N$2,V$4,$M8,'Holidays (Input)'!$D$4:$D$10,'Holidays (Input)'!$D$12:$D$42))</f>
        <v> </v>
      </c>
      <c r="W8" s="21" t="str">
        <f>IF(OR($I8="",$L8="",W$4=""),"",GetCPMGanttChart($I8,$L8,$N$2,W$4,$M8,'Holidays (Input)'!$D$4:$D$10,'Holidays (Input)'!$D$12:$D$42))</f>
        <v> </v>
      </c>
      <c r="X8" s="21" t="str">
        <f>IF(OR($I8="",$L8="",X$4=""),"",GetCPMGanttChart($I8,$L8,$N$2,X$4,$M8,'Holidays (Input)'!$D$4:$D$10,'Holidays (Input)'!$D$12:$D$42))</f>
        <v>1</v>
      </c>
      <c r="Y8" s="21" t="str">
        <f>IF(OR($I8="",$L8="",Y$4=""),"",GetCPMGanttChart($I8,$L8,$N$2,Y$4,$M8,'Holidays (Input)'!$D$4:$D$10,'Holidays (Input)'!$D$12:$D$42))</f>
        <v>x</v>
      </c>
      <c r="Z8" s="21" t="str">
        <f>IF(OR($I8="",$L8="",Z$4=""),"",GetCPMGanttChart($I8,$L8,$N$2,Z$4,$M8,'Holidays (Input)'!$D$4:$D$10,'Holidays (Input)'!$D$12:$D$42))</f>
        <v>x</v>
      </c>
      <c r="AA8" s="21" t="str">
        <f>IF(OR($I8="",$L8="",AA$4=""),"",GetCPMGanttChart($I8,$L8,$N$2,AA$4,$M8,'Holidays (Input)'!$D$4:$D$10,'Holidays (Input)'!$D$12:$D$42))</f>
        <v>1</v>
      </c>
      <c r="AB8" s="21" t="str">
        <f>IF(OR($I8="",$L8="",AB$4=""),"",GetCPMGanttChart($I8,$L8,$N$2,AB$4,$M8,'Holidays (Input)'!$D$4:$D$10,'Holidays (Input)'!$D$12:$D$42))</f>
        <v>1</v>
      </c>
      <c r="AC8" s="21" t="str">
        <f>IF(OR($I8="",$L8="",AC$4=""),"",GetCPMGanttChart($I8,$L8,$N$2,AC$4,$M8,'Holidays (Input)'!$D$4:$D$10,'Holidays (Input)'!$D$12:$D$42))</f>
        <v>1</v>
      </c>
      <c r="AD8" s="21" t="str">
        <f>IF(OR($I8="",$L8="",AD$4=""),"",GetCPMGanttChart($I8,$L8,$N$2,AD$4,$M8,'Holidays (Input)'!$D$4:$D$10,'Holidays (Input)'!$D$12:$D$42))</f>
        <v>1</v>
      </c>
      <c r="AE8" s="21" t="str">
        <f>IF(OR($I8="",$L8="",AE$4=""),"",GetCPMGanttChart($I8,$L8,$N$2,AE$4,$M8,'Holidays (Input)'!$D$4:$D$10,'Holidays (Input)'!$D$12:$D$42))</f>
        <v>1</v>
      </c>
      <c r="AF8" s="21" t="str">
        <f>IF(OR($I8="",$L8="",AF$4=""),"",GetCPMGanttChart($I8,$L8,$N$2,AF$4,$M8,'Holidays (Input)'!$D$4:$D$10,'Holidays (Input)'!$D$12:$D$42))</f>
        <v>x</v>
      </c>
      <c r="AG8" s="21" t="str">
        <f>IF(OR($I8="",$L8="",AG$4=""),"",GetCPMGanttChart($I8,$L8,$N$2,AG$4,$M8,'Holidays (Input)'!$D$4:$D$10,'Holidays (Input)'!$D$12:$D$42))</f>
        <v>x</v>
      </c>
      <c r="AH8" s="21" t="str">
        <f>IF(OR($I8="",$L8="",AH$4=""),"",GetCPMGanttChart($I8,$L8,$N$2,AH$4,$M8,'Holidays (Input)'!$D$4:$D$10,'Holidays (Input)'!$D$12:$D$42))</f>
        <v>1</v>
      </c>
      <c r="AI8" s="21" t="str">
        <f>IF(OR($I8="",$L8="",AI$4=""),"",GetCPMGanttChart($I8,$L8,$N$2,AI$4,$M8,'Holidays (Input)'!$D$4:$D$10,'Holidays (Input)'!$D$12:$D$42))</f>
        <v>1</v>
      </c>
      <c r="AJ8" s="21" t="str">
        <f>IF(OR($I8="",$L8="",AJ$4=""),"",GetCPMGanttChart($I8,$L8,$N$2,AJ$4,$M8,'Holidays (Input)'!$D$4:$D$10,'Holidays (Input)'!$D$12:$D$42))</f>
        <v>1</v>
      </c>
      <c r="AK8" s="21" t="str">
        <f>IF(OR($I8="",$L8="",AK$4=""),"",GetCPMGanttChart($I8,$L8,$N$2,AK$4,$M8,'Holidays (Input)'!$D$4:$D$10,'Holidays (Input)'!$D$12:$D$42))</f>
        <v>1</v>
      </c>
      <c r="AL8" s="21" t="str">
        <f>IF(OR($I8="",$L8="",AL$4=""),"",GetCPMGanttChart($I8,$L8,$N$2,AL$4,$M8,'Holidays (Input)'!$D$4:$D$10,'Holidays (Input)'!$D$12:$D$42))</f>
        <v>x</v>
      </c>
      <c r="AM8" s="21" t="str">
        <f>IF(OR($I8="",$L8="",AM$4=""),"",GetCPMGanttChart($I8,$L8,$N$2,AM$4,$M8,'Holidays (Input)'!$D$4:$D$10,'Holidays (Input)'!$D$12:$D$42))</f>
        <v>x</v>
      </c>
      <c r="AN8" s="21" t="str">
        <f>IF(OR($I8="",$L8="",AN$4=""),"",GetCPMGanttChart($I8,$L8,$N$2,AN$4,$M8,'Holidays (Input)'!$D$4:$D$10,'Holidays (Input)'!$D$12:$D$42))</f>
        <v>x</v>
      </c>
      <c r="AO8" s="21" t="str">
        <f>IF(OR($I8="",$L8="",AO$4=""),"",GetCPMGanttChart($I8,$L8,$N$2,AO$4,$M8,'Holidays (Input)'!$D$4:$D$10,'Holidays (Input)'!$D$12:$D$42))</f>
        <v>1</v>
      </c>
      <c r="AP8" s="21" t="str">
        <f>IF(OR($I8="",$L8="",AP$4=""),"",GetCPMGanttChart($I8,$L8,$N$2,AP$4,$M8,'Holidays (Input)'!$D$4:$D$10,'Holidays (Input)'!$D$12:$D$42))</f>
        <v> </v>
      </c>
      <c r="AQ8" s="21" t="str">
        <f>IF(OR($I8="",$L8="",AQ$4=""),"",GetCPMGanttChart($I8,$L8,$N$2,AQ$4,$M8,'Holidays (Input)'!$D$4:$D$10,'Holidays (Input)'!$D$12:$D$42))</f>
        <v> </v>
      </c>
      <c r="AR8" s="21" t="str">
        <f>IF(OR($I8="",$L8="",AR$4=""),"",GetCPMGanttChart($I8,$L8,$N$2,AR$4,$M8,'Holidays (Input)'!$D$4:$D$10,'Holidays (Input)'!$D$12:$D$42))</f>
        <v> </v>
      </c>
      <c r="AS8" s="4"/>
    </row>
    <row r="9" spans="1:44" ht="15">
      <c r="A9" s="11">
        <f t="shared" si="2"/>
        <v>5</v>
      </c>
      <c r="B9" s="22" t="s">
        <v>51</v>
      </c>
      <c r="C9" s="22">
        <v>7</v>
      </c>
      <c r="D9" s="24">
        <v>4</v>
      </c>
      <c r="E9" s="24"/>
      <c r="F9" s="24"/>
      <c r="G9" s="24"/>
      <c r="H9" s="24"/>
      <c r="I9" s="25">
        <f>IF(C9="","",GetEarlyStartDate($C$5:$L$34,$C$2,D9,E9,F9,G9,H9,C9,'Holidays (Input)'!$D$4:$D$10,'Holidays (Input)'!$D$12:$D$42))</f>
        <v>40163</v>
      </c>
      <c r="J9" s="25">
        <f>IF(C9="","",GetEarlyEndDate($C$5:$L$34,I9,C9,'Holidays (Input)'!$D$4:$D$10,'Holidays (Input)'!$D$12:$D$42))</f>
        <v>40171</v>
      </c>
      <c r="K9" s="25">
        <f>IF(C9="","",GetLateStartDate($C$5:$L$34,L9,C9,'Holidays (Input)'!$D$4:$D$10,'Holidays (Input)'!$D$12:$D$42))</f>
        <v>40176</v>
      </c>
      <c r="L9" s="25">
        <f>IF(C9="","",GetLateEndDate($C$5:$L$34,A9,'Holidays (Input)'!$D$4:$D$10,'Holidays (Input)'!$D$12:$D$42))</f>
        <v>40185</v>
      </c>
      <c r="M9" s="20">
        <f>IF(C9="","",L9-J9-GetNumberOfHolidays(J9,L9,'Holidays (Input)'!$D$4:$D$10,'Holidays (Input)'!$D$12:$D$42))</f>
        <v>8</v>
      </c>
      <c r="N9" s="21" t="str">
        <f>IF(OR($I9="",$L9="",N$4=""),"",GetCPMGanttChart($I9,$L9,$N$2,N$4,$M9,'Holidays (Input)'!$D$4:$D$10,'Holidays (Input)'!$D$12:$D$42))</f>
        <v> </v>
      </c>
      <c r="O9" s="21" t="str">
        <f>IF(OR($I9="",$L9="",O$4=""),"",GetCPMGanttChart($I9,$L9,$N$2,O$4,$M9,'Holidays (Input)'!$D$4:$D$10,'Holidays (Input)'!$D$12:$D$42))</f>
        <v> </v>
      </c>
      <c r="P9" s="21" t="str">
        <f>IF(OR($I9="",$L9="",P$4=""),"",GetCPMGanttChart($I9,$L9,$N$2,P$4,$M9,'Holidays (Input)'!$D$4:$D$10,'Holidays (Input)'!$D$12:$D$42))</f>
        <v> </v>
      </c>
      <c r="Q9" s="21" t="str">
        <f>IF(OR($I9="",$L9="",Q$4=""),"",GetCPMGanttChart($I9,$L9,$N$2,Q$4,$M9,'Holidays (Input)'!$D$4:$D$10,'Holidays (Input)'!$D$12:$D$42))</f>
        <v> </v>
      </c>
      <c r="R9" s="21" t="str">
        <f>IF(OR($I9="",$L9="",R$4=""),"",GetCPMGanttChart($I9,$L9,$N$2,R$4,$M9,'Holidays (Input)'!$D$4:$D$10,'Holidays (Input)'!$D$12:$D$42))</f>
        <v>x</v>
      </c>
      <c r="S9" s="21" t="str">
        <f>IF(OR($I9="",$L9="",S$4=""),"",GetCPMGanttChart($I9,$L9,$N$2,S$4,$M9,'Holidays (Input)'!$D$4:$D$10,'Holidays (Input)'!$D$12:$D$42))</f>
        <v>x</v>
      </c>
      <c r="T9" s="21" t="str">
        <f>IF(OR($I9="",$L9="",T$4=""),"",GetCPMGanttChart($I9,$L9,$N$2,T$4,$M9,'Holidays (Input)'!$D$4:$D$10,'Holidays (Input)'!$D$12:$D$42))</f>
        <v> </v>
      </c>
      <c r="U9" s="21" t="str">
        <f>IF(OR($I9="",$L9="",U$4=""),"",GetCPMGanttChart($I9,$L9,$N$2,U$4,$M9,'Holidays (Input)'!$D$4:$D$10,'Holidays (Input)'!$D$12:$D$42))</f>
        <v> </v>
      </c>
      <c r="V9" s="21" t="str">
        <f>IF(OR($I9="",$L9="",V$4=""),"",GetCPMGanttChart($I9,$L9,$N$2,V$4,$M9,'Holidays (Input)'!$D$4:$D$10,'Holidays (Input)'!$D$12:$D$42))</f>
        <v> </v>
      </c>
      <c r="W9" s="21" t="str">
        <f>IF(OR($I9="",$L9="",W$4=""),"",GetCPMGanttChart($I9,$L9,$N$2,W$4,$M9,'Holidays (Input)'!$D$4:$D$10,'Holidays (Input)'!$D$12:$D$42))</f>
        <v> </v>
      </c>
      <c r="X9" s="21" t="str">
        <f>IF(OR($I9="",$L9="",X$4=""),"",GetCPMGanttChart($I9,$L9,$N$2,X$4,$M9,'Holidays (Input)'!$D$4:$D$10,'Holidays (Input)'!$D$12:$D$42))</f>
        <v> </v>
      </c>
      <c r="Y9" s="21" t="str">
        <f>IF(OR($I9="",$L9="",Y$4=""),"",GetCPMGanttChart($I9,$L9,$N$2,Y$4,$M9,'Holidays (Input)'!$D$4:$D$10,'Holidays (Input)'!$D$12:$D$42))</f>
        <v>x</v>
      </c>
      <c r="Z9" s="21" t="str">
        <f>IF(OR($I9="",$L9="",Z$4=""),"",GetCPMGanttChart($I9,$L9,$N$2,Z$4,$M9,'Holidays (Input)'!$D$4:$D$10,'Holidays (Input)'!$D$12:$D$42))</f>
        <v>x</v>
      </c>
      <c r="AA9" s="21" t="str">
        <f>IF(OR($I9="",$L9="",AA$4=""),"",GetCPMGanttChart($I9,$L9,$N$2,AA$4,$M9,'Holidays (Input)'!$D$4:$D$10,'Holidays (Input)'!$D$12:$D$42))</f>
        <v> </v>
      </c>
      <c r="AB9" s="21" t="str">
        <f>IF(OR($I9="",$L9="",AB$4=""),"",GetCPMGanttChart($I9,$L9,$N$2,AB$4,$M9,'Holidays (Input)'!$D$4:$D$10,'Holidays (Input)'!$D$12:$D$42))</f>
        <v> </v>
      </c>
      <c r="AC9" s="21" t="str">
        <f>IF(OR($I9="",$L9="",AC$4=""),"",GetCPMGanttChart($I9,$L9,$N$2,AC$4,$M9,'Holidays (Input)'!$D$4:$D$10,'Holidays (Input)'!$D$12:$D$42))</f>
        <v>1</v>
      </c>
      <c r="AD9" s="21" t="str">
        <f>IF(OR($I9="",$L9="",AD$4=""),"",GetCPMGanttChart($I9,$L9,$N$2,AD$4,$M9,'Holidays (Input)'!$D$4:$D$10,'Holidays (Input)'!$D$12:$D$42))</f>
        <v>1</v>
      </c>
      <c r="AE9" s="21" t="str">
        <f>IF(OR($I9="",$L9="",AE$4=""),"",GetCPMGanttChart($I9,$L9,$N$2,AE$4,$M9,'Holidays (Input)'!$D$4:$D$10,'Holidays (Input)'!$D$12:$D$42))</f>
        <v>1</v>
      </c>
      <c r="AF9" s="21" t="str">
        <f>IF(OR($I9="",$L9="",AF$4=""),"",GetCPMGanttChart($I9,$L9,$N$2,AF$4,$M9,'Holidays (Input)'!$D$4:$D$10,'Holidays (Input)'!$D$12:$D$42))</f>
        <v>x</v>
      </c>
      <c r="AG9" s="21" t="str">
        <f>IF(OR($I9="",$L9="",AG$4=""),"",GetCPMGanttChart($I9,$L9,$N$2,AG$4,$M9,'Holidays (Input)'!$D$4:$D$10,'Holidays (Input)'!$D$12:$D$42))</f>
        <v>x</v>
      </c>
      <c r="AH9" s="21" t="str">
        <f>IF(OR($I9="",$L9="",AH$4=""),"",GetCPMGanttChart($I9,$L9,$N$2,AH$4,$M9,'Holidays (Input)'!$D$4:$D$10,'Holidays (Input)'!$D$12:$D$42))</f>
        <v>1</v>
      </c>
      <c r="AI9" s="21" t="str">
        <f>IF(OR($I9="",$L9="",AI$4=""),"",GetCPMGanttChart($I9,$L9,$N$2,AI$4,$M9,'Holidays (Input)'!$D$4:$D$10,'Holidays (Input)'!$D$12:$D$42))</f>
        <v>1</v>
      </c>
      <c r="AJ9" s="21" t="str">
        <f>IF(OR($I9="",$L9="",AJ$4=""),"",GetCPMGanttChart($I9,$L9,$N$2,AJ$4,$M9,'Holidays (Input)'!$D$4:$D$10,'Holidays (Input)'!$D$12:$D$42))</f>
        <v>1</v>
      </c>
      <c r="AK9" s="21" t="str">
        <f>IF(OR($I9="",$L9="",AK$4=""),"",GetCPMGanttChart($I9,$L9,$N$2,AK$4,$M9,'Holidays (Input)'!$D$4:$D$10,'Holidays (Input)'!$D$12:$D$42))</f>
        <v>1</v>
      </c>
      <c r="AL9" s="21" t="str">
        <f>IF(OR($I9="",$L9="",AL$4=""),"",GetCPMGanttChart($I9,$L9,$N$2,AL$4,$M9,'Holidays (Input)'!$D$4:$D$10,'Holidays (Input)'!$D$12:$D$42))</f>
        <v>x</v>
      </c>
      <c r="AM9" s="21" t="str">
        <f>IF(OR($I9="",$L9="",AM$4=""),"",GetCPMGanttChart($I9,$L9,$N$2,AM$4,$M9,'Holidays (Input)'!$D$4:$D$10,'Holidays (Input)'!$D$12:$D$42))</f>
        <v>x</v>
      </c>
      <c r="AN9" s="21" t="str">
        <f>IF(OR($I9="",$L9="",AN$4=""),"",GetCPMGanttChart($I9,$L9,$N$2,AN$4,$M9,'Holidays (Input)'!$D$4:$D$10,'Holidays (Input)'!$D$12:$D$42))</f>
        <v>x</v>
      </c>
      <c r="AO9" s="21" t="str">
        <f>IF(OR($I9="",$L9="",AO$4=""),"",GetCPMGanttChart($I9,$L9,$N$2,AO$4,$M9,'Holidays (Input)'!$D$4:$D$10,'Holidays (Input)'!$D$12:$D$42))</f>
        <v>1</v>
      </c>
      <c r="AP9" s="21" t="str">
        <f>IF(OR($I9="",$L9="",AP$4=""),"",GetCPMGanttChart($I9,$L9,$N$2,AP$4,$M9,'Holidays (Input)'!$D$4:$D$10,'Holidays (Input)'!$D$12:$D$42))</f>
        <v>1</v>
      </c>
      <c r="AQ9" s="21" t="str">
        <f>IF(OR($I9="",$L9="",AQ$4=""),"",GetCPMGanttChart($I9,$L9,$N$2,AQ$4,$M9,'Holidays (Input)'!$D$4:$D$10,'Holidays (Input)'!$D$12:$D$42))</f>
        <v>1</v>
      </c>
      <c r="AR9" s="21" t="str">
        <f>IF(OR($I9="",$L9="",AR$4=""),"",GetCPMGanttChart($I9,$L9,$N$2,AR$4,$M9,'Holidays (Input)'!$D$4:$D$10,'Holidays (Input)'!$D$12:$D$42))</f>
        <v>1</v>
      </c>
    </row>
    <row r="10" spans="1:44" ht="15">
      <c r="A10" s="11">
        <f t="shared" si="2"/>
        <v>6</v>
      </c>
      <c r="B10" s="22" t="s">
        <v>52</v>
      </c>
      <c r="C10" s="22">
        <v>15</v>
      </c>
      <c r="D10" s="24">
        <v>3</v>
      </c>
      <c r="E10" s="24"/>
      <c r="F10" s="24"/>
      <c r="G10" s="24"/>
      <c r="H10" s="24"/>
      <c r="I10" s="25">
        <f>IF(C10="","",GetEarlyStartDate($C$5:$L$34,$C$2,D10,E10,F10,G10,H10,C10,'Holidays (Input)'!$D$4:$D$10,'Holidays (Input)'!$D$12:$D$42))</f>
        <v>40163</v>
      </c>
      <c r="J10" s="25">
        <f>IF(C10="","",GetEarlyEndDate($C$5:$L$34,I10,C10,'Holidays (Input)'!$D$4:$D$10,'Holidays (Input)'!$D$12:$D$42))</f>
        <v>40185</v>
      </c>
      <c r="K10" s="25">
        <f>IF(C10="","",GetLateStartDate($C$5:$L$34,L10,C10,'Holidays (Input)'!$D$4:$D$10,'Holidays (Input)'!$D$12:$D$42))</f>
        <v>40163</v>
      </c>
      <c r="L10" s="25">
        <f>IF(C10="","",GetLateEndDate($C$5:$L$34,A10,'Holidays (Input)'!$D$4:$D$10,'Holidays (Input)'!$D$12:$D$42))</f>
        <v>40185</v>
      </c>
      <c r="M10" s="20">
        <f>IF(C10="","",L10-J10-GetNumberOfHolidays(J10,L10,'Holidays (Input)'!$D$4:$D$10,'Holidays (Input)'!$D$12:$D$42))</f>
        <v>0</v>
      </c>
      <c r="N10" s="21" t="str">
        <f>IF(OR($I10="",$L10="",N$4=""),"",GetCPMGanttChart($I10,$L10,$N$2,N$4,$M10,'Holidays (Input)'!$D$4:$D$10,'Holidays (Input)'!$D$12:$D$42))</f>
        <v> </v>
      </c>
      <c r="O10" s="21" t="str">
        <f>IF(OR($I10="",$L10="",O$4=""),"",GetCPMGanttChart($I10,$L10,$N$2,O$4,$M10,'Holidays (Input)'!$D$4:$D$10,'Holidays (Input)'!$D$12:$D$42))</f>
        <v> </v>
      </c>
      <c r="P10" s="21" t="str">
        <f>IF(OR($I10="",$L10="",P$4=""),"",GetCPMGanttChart($I10,$L10,$N$2,P$4,$M10,'Holidays (Input)'!$D$4:$D$10,'Holidays (Input)'!$D$12:$D$42))</f>
        <v> </v>
      </c>
      <c r="Q10" s="21" t="str">
        <f>IF(OR($I10="",$L10="",Q$4=""),"",GetCPMGanttChart($I10,$L10,$N$2,Q$4,$M10,'Holidays (Input)'!$D$4:$D$10,'Holidays (Input)'!$D$12:$D$42))</f>
        <v> </v>
      </c>
      <c r="R10" s="21" t="str">
        <f>IF(OR($I10="",$L10="",R$4=""),"",GetCPMGanttChart($I10,$L10,$N$2,R$4,$M10,'Holidays (Input)'!$D$4:$D$10,'Holidays (Input)'!$D$12:$D$42))</f>
        <v>x</v>
      </c>
      <c r="S10" s="21" t="str">
        <f>IF(OR($I10="",$L10="",S$4=""),"",GetCPMGanttChart($I10,$L10,$N$2,S$4,$M10,'Holidays (Input)'!$D$4:$D$10,'Holidays (Input)'!$D$12:$D$42))</f>
        <v>x</v>
      </c>
      <c r="T10" s="21" t="str">
        <f>IF(OR($I10="",$L10="",T$4=""),"",GetCPMGanttChart($I10,$L10,$N$2,T$4,$M10,'Holidays (Input)'!$D$4:$D$10,'Holidays (Input)'!$D$12:$D$42))</f>
        <v> </v>
      </c>
      <c r="U10" s="21" t="str">
        <f>IF(OR($I10="",$L10="",U$4=""),"",GetCPMGanttChart($I10,$L10,$N$2,U$4,$M10,'Holidays (Input)'!$D$4:$D$10,'Holidays (Input)'!$D$12:$D$42))</f>
        <v> </v>
      </c>
      <c r="V10" s="21" t="str">
        <f>IF(OR($I10="",$L10="",V$4=""),"",GetCPMGanttChart($I10,$L10,$N$2,V$4,$M10,'Holidays (Input)'!$D$4:$D$10,'Holidays (Input)'!$D$12:$D$42))</f>
        <v> </v>
      </c>
      <c r="W10" s="21" t="str">
        <f>IF(OR($I10="",$L10="",W$4=""),"",GetCPMGanttChart($I10,$L10,$N$2,W$4,$M10,'Holidays (Input)'!$D$4:$D$10,'Holidays (Input)'!$D$12:$D$42))</f>
        <v> </v>
      </c>
      <c r="X10" s="21" t="str">
        <f>IF(OR($I10="",$L10="",X$4=""),"",GetCPMGanttChart($I10,$L10,$N$2,X$4,$M10,'Holidays (Input)'!$D$4:$D$10,'Holidays (Input)'!$D$12:$D$42))</f>
        <v> </v>
      </c>
      <c r="Y10" s="21" t="str">
        <f>IF(OR($I10="",$L10="",Y$4=""),"",GetCPMGanttChart($I10,$L10,$N$2,Y$4,$M10,'Holidays (Input)'!$D$4:$D$10,'Holidays (Input)'!$D$12:$D$42))</f>
        <v>x</v>
      </c>
      <c r="Z10" s="21" t="str">
        <f>IF(OR($I10="",$L10="",Z$4=""),"",GetCPMGanttChart($I10,$L10,$N$2,Z$4,$M10,'Holidays (Input)'!$D$4:$D$10,'Holidays (Input)'!$D$12:$D$42))</f>
        <v>x</v>
      </c>
      <c r="AA10" s="21" t="str">
        <f>IF(OR($I10="",$L10="",AA$4=""),"",GetCPMGanttChart($I10,$L10,$N$2,AA$4,$M10,'Holidays (Input)'!$D$4:$D$10,'Holidays (Input)'!$D$12:$D$42))</f>
        <v> </v>
      </c>
      <c r="AB10" s="21" t="str">
        <f>IF(OR($I10="",$L10="",AB$4=""),"",GetCPMGanttChart($I10,$L10,$N$2,AB$4,$M10,'Holidays (Input)'!$D$4:$D$10,'Holidays (Input)'!$D$12:$D$42))</f>
        <v> </v>
      </c>
      <c r="AC10" s="21" t="str">
        <f>IF(OR($I10="",$L10="",AC$4=""),"",GetCPMGanttChart($I10,$L10,$N$2,AC$4,$M10,'Holidays (Input)'!$D$4:$D$10,'Holidays (Input)'!$D$12:$D$42))</f>
        <v>c</v>
      </c>
      <c r="AD10" s="21" t="str">
        <f>IF(OR($I10="",$L10="",AD$4=""),"",GetCPMGanttChart($I10,$L10,$N$2,AD$4,$M10,'Holidays (Input)'!$D$4:$D$10,'Holidays (Input)'!$D$12:$D$42))</f>
        <v>c</v>
      </c>
      <c r="AE10" s="21" t="str">
        <f>IF(OR($I10="",$L10="",AE$4=""),"",GetCPMGanttChart($I10,$L10,$N$2,AE$4,$M10,'Holidays (Input)'!$D$4:$D$10,'Holidays (Input)'!$D$12:$D$42))</f>
        <v>c</v>
      </c>
      <c r="AF10" s="21" t="str">
        <f>IF(OR($I10="",$L10="",AF$4=""),"",GetCPMGanttChart($I10,$L10,$N$2,AF$4,$M10,'Holidays (Input)'!$D$4:$D$10,'Holidays (Input)'!$D$12:$D$42))</f>
        <v>x</v>
      </c>
      <c r="AG10" s="21" t="str">
        <f>IF(OR($I10="",$L10="",AG$4=""),"",GetCPMGanttChart($I10,$L10,$N$2,AG$4,$M10,'Holidays (Input)'!$D$4:$D$10,'Holidays (Input)'!$D$12:$D$42))</f>
        <v>x</v>
      </c>
      <c r="AH10" s="21" t="str">
        <f>IF(OR($I10="",$L10="",AH$4=""),"",GetCPMGanttChart($I10,$L10,$N$2,AH$4,$M10,'Holidays (Input)'!$D$4:$D$10,'Holidays (Input)'!$D$12:$D$42))</f>
        <v>c</v>
      </c>
      <c r="AI10" s="21" t="str">
        <f>IF(OR($I10="",$L10="",AI$4=""),"",GetCPMGanttChart($I10,$L10,$N$2,AI$4,$M10,'Holidays (Input)'!$D$4:$D$10,'Holidays (Input)'!$D$12:$D$42))</f>
        <v>c</v>
      </c>
      <c r="AJ10" s="21" t="str">
        <f>IF(OR($I10="",$L10="",AJ$4=""),"",GetCPMGanttChart($I10,$L10,$N$2,AJ$4,$M10,'Holidays (Input)'!$D$4:$D$10,'Holidays (Input)'!$D$12:$D$42))</f>
        <v>c</v>
      </c>
      <c r="AK10" s="21" t="str">
        <f>IF(OR($I10="",$L10="",AK$4=""),"",GetCPMGanttChart($I10,$L10,$N$2,AK$4,$M10,'Holidays (Input)'!$D$4:$D$10,'Holidays (Input)'!$D$12:$D$42))</f>
        <v>c</v>
      </c>
      <c r="AL10" s="21" t="str">
        <f>IF(OR($I10="",$L10="",AL$4=""),"",GetCPMGanttChart($I10,$L10,$N$2,AL$4,$M10,'Holidays (Input)'!$D$4:$D$10,'Holidays (Input)'!$D$12:$D$42))</f>
        <v>x</v>
      </c>
      <c r="AM10" s="21" t="str">
        <f>IF(OR($I10="",$L10="",AM$4=""),"",GetCPMGanttChart($I10,$L10,$N$2,AM$4,$M10,'Holidays (Input)'!$D$4:$D$10,'Holidays (Input)'!$D$12:$D$42))</f>
        <v>x</v>
      </c>
      <c r="AN10" s="21" t="str">
        <f>IF(OR($I10="",$L10="",AN$4=""),"",GetCPMGanttChart($I10,$L10,$N$2,AN$4,$M10,'Holidays (Input)'!$D$4:$D$10,'Holidays (Input)'!$D$12:$D$42))</f>
        <v>x</v>
      </c>
      <c r="AO10" s="21" t="str">
        <f>IF(OR($I10="",$L10="",AO$4=""),"",GetCPMGanttChart($I10,$L10,$N$2,AO$4,$M10,'Holidays (Input)'!$D$4:$D$10,'Holidays (Input)'!$D$12:$D$42))</f>
        <v>c</v>
      </c>
      <c r="AP10" s="21" t="str">
        <f>IF(OR($I10="",$L10="",AP$4=""),"",GetCPMGanttChart($I10,$L10,$N$2,AP$4,$M10,'Holidays (Input)'!$D$4:$D$10,'Holidays (Input)'!$D$12:$D$42))</f>
        <v>c</v>
      </c>
      <c r="AQ10" s="21" t="str">
        <f>IF(OR($I10="",$L10="",AQ$4=""),"",GetCPMGanttChart($I10,$L10,$N$2,AQ$4,$M10,'Holidays (Input)'!$D$4:$D$10,'Holidays (Input)'!$D$12:$D$42))</f>
        <v>c</v>
      </c>
      <c r="AR10" s="21" t="str">
        <f>IF(OR($I10="",$L10="",AR$4=""),"",GetCPMGanttChart($I10,$L10,$N$2,AR$4,$M10,'Holidays (Input)'!$D$4:$D$10,'Holidays (Input)'!$D$12:$D$42))</f>
        <v>c</v>
      </c>
    </row>
    <row r="11" spans="1:44" ht="15">
      <c r="A11" s="11">
        <f t="shared" si="2"/>
        <v>7</v>
      </c>
      <c r="B11" s="22"/>
      <c r="C11" s="22"/>
      <c r="D11" s="24"/>
      <c r="E11" s="24"/>
      <c r="F11" s="24"/>
      <c r="G11" s="24"/>
      <c r="H11" s="24"/>
      <c r="I11" s="23">
        <f>IF(C11="","",GetEarlyStartDate($C$5:$L$34,$C$2,D11,E11,F11,G11,H11,C11,'Holidays (Input)'!$D$4:$D$10,'Holidays (Input)'!$D$12:$D$42))</f>
      </c>
      <c r="J11" s="25">
        <f>IF(C11="","",GetEarlyEndDate($C$5:$L$34,I11,C11,'Holidays (Input)'!$D$4:$D$10,'Holidays (Input)'!$D$12:$D$42))</f>
      </c>
      <c r="K11" s="25">
        <f>IF(C11="","",GetLateStartDate($C$5:$L$34,L11,C11,'Holidays (Input)'!$D$4:$D$10,'Holidays (Input)'!$D$12:$D$42))</f>
      </c>
      <c r="L11" s="25">
        <f>IF(C11="","",GetLateEndDate($C$5:$L$34,A11,'Holidays (Input)'!$D$4:$D$10,'Holidays (Input)'!$D$12:$D$42))</f>
      </c>
      <c r="M11" s="24">
        <f>IF(C11="","",L11-J11-GetNumberOfHolidays(J11,L11,'Holidays (Input)'!$D$4:$D$10,'Holidays (Input)'!$D$12:$D$42))</f>
      </c>
      <c r="N11" s="21">
        <f>IF(OR($I11="",$L11="",N$4=""),"",GetCPMGanttChart($I11,$L11,$N$2,N$4,$M11,'Holidays (Input)'!$D$4:$D$10,'Holidays (Input)'!$D$12:$D$42))</f>
      </c>
      <c r="O11" s="21">
        <f>IF(OR($I11="",$L11="",O$4=""),"",GetCPMGanttChart($I11,$L11,$N$2,O$4,$M11,'Holidays (Input)'!$D$4:$D$10,'Holidays (Input)'!$D$12:$D$42))</f>
      </c>
      <c r="P11" s="21">
        <f>IF(OR($I11="",$L11="",P$4=""),"",GetCPMGanttChart($I11,$L11,$N$2,P$4,$M11,'Holidays (Input)'!$D$4:$D$10,'Holidays (Input)'!$D$12:$D$42))</f>
      </c>
      <c r="Q11" s="21">
        <f>IF(OR($I11="",$L11="",Q$4=""),"",GetCPMGanttChart($I11,$L11,$N$2,Q$4,$M11,'Holidays (Input)'!$D$4:$D$10,'Holidays (Input)'!$D$12:$D$42))</f>
      </c>
      <c r="R11" s="21">
        <f>IF(OR($I11="",$L11="",R$4=""),"",GetCPMGanttChart($I11,$L11,$N$2,R$4,$M11,'Holidays (Input)'!$D$4:$D$10,'Holidays (Input)'!$D$12:$D$42))</f>
      </c>
      <c r="S11" s="21">
        <f>IF(OR($I11="",$L11="",S$4=""),"",GetCPMGanttChart($I11,$L11,$N$2,S$4,$M11,'Holidays (Input)'!$D$4:$D$10,'Holidays (Input)'!$D$12:$D$42))</f>
      </c>
      <c r="T11" s="21">
        <f>IF(OR($I11="",$L11="",T$4=""),"",GetCPMGanttChart($I11,$L11,$N$2,T$4,$M11,'Holidays (Input)'!$D$4:$D$10,'Holidays (Input)'!$D$12:$D$42))</f>
      </c>
      <c r="U11" s="21">
        <f>IF(OR($I11="",$L11="",U$4=""),"",GetCPMGanttChart($I11,$L11,$N$2,U$4,$M11,'Holidays (Input)'!$D$4:$D$10,'Holidays (Input)'!$D$12:$D$42))</f>
      </c>
      <c r="V11" s="21">
        <f>IF(OR($I11="",$L11="",V$4=""),"",GetCPMGanttChart($I11,$L11,$N$2,V$4,$M11,'Holidays (Input)'!$D$4:$D$10,'Holidays (Input)'!$D$12:$D$42))</f>
      </c>
      <c r="W11" s="21">
        <f>IF(OR($I11="",$L11="",W$4=""),"",GetCPMGanttChart($I11,$L11,$N$2,W$4,$M11,'Holidays (Input)'!$D$4:$D$10,'Holidays (Input)'!$D$12:$D$42))</f>
      </c>
      <c r="X11" s="21">
        <f>IF(OR($I11="",$L11="",X$4=""),"",GetCPMGanttChart($I11,$L11,$N$2,X$4,$M11,'Holidays (Input)'!$D$4:$D$10,'Holidays (Input)'!$D$12:$D$42))</f>
      </c>
      <c r="Y11" s="21">
        <f>IF(OR($I11="",$L11="",Y$4=""),"",GetCPMGanttChart($I11,$L11,$N$2,Y$4,$M11,'Holidays (Input)'!$D$4:$D$10,'Holidays (Input)'!$D$12:$D$42))</f>
      </c>
      <c r="Z11" s="21">
        <f>IF(OR($I11="",$L11="",Z$4=""),"",GetCPMGanttChart($I11,$L11,$N$2,Z$4,$M11,'Holidays (Input)'!$D$4:$D$10,'Holidays (Input)'!$D$12:$D$42))</f>
      </c>
      <c r="AA11" s="21">
        <f>IF(OR($I11="",$L11="",AA$4=""),"",GetCPMGanttChart($I11,$L11,$N$2,AA$4,$M11,'Holidays (Input)'!$D$4:$D$10,'Holidays (Input)'!$D$12:$D$42))</f>
      </c>
      <c r="AB11" s="21">
        <f>IF(OR($I11="",$L11="",AB$4=""),"",GetCPMGanttChart($I11,$L11,$N$2,AB$4,$M11,'Holidays (Input)'!$D$4:$D$10,'Holidays (Input)'!$D$12:$D$42))</f>
      </c>
      <c r="AC11" s="21">
        <f>IF(OR($I11="",$L11="",AC$4=""),"",GetCPMGanttChart($I11,$L11,$N$2,AC$4,$M11,'Holidays (Input)'!$D$4:$D$10,'Holidays (Input)'!$D$12:$D$42))</f>
      </c>
      <c r="AD11" s="21">
        <f>IF(OR($I11="",$L11="",AD$4=""),"",GetCPMGanttChart($I11,$L11,$N$2,AD$4,$M11,'Holidays (Input)'!$D$4:$D$10,'Holidays (Input)'!$D$12:$D$42))</f>
      </c>
      <c r="AE11" s="21">
        <f>IF(OR($I11="",$L11="",AE$4=""),"",GetCPMGanttChart($I11,$L11,$N$2,AE$4,$M11,'Holidays (Input)'!$D$4:$D$10,'Holidays (Input)'!$D$12:$D$42))</f>
      </c>
      <c r="AF11" s="21">
        <f>IF(OR($I11="",$L11="",AF$4=""),"",GetCPMGanttChart($I11,$L11,$N$2,AF$4,$M11,'Holidays (Input)'!$D$4:$D$10,'Holidays (Input)'!$D$12:$D$42))</f>
      </c>
      <c r="AG11" s="21">
        <f>IF(OR($I11="",$L11="",AG$4=""),"",GetCPMGanttChart($I11,$L11,$N$2,AG$4,$M11,'Holidays (Input)'!$D$4:$D$10,'Holidays (Input)'!$D$12:$D$42))</f>
      </c>
      <c r="AH11" s="21">
        <f>IF(OR($I11="",$L11="",AH$4=""),"",GetCPMGanttChart($I11,$L11,$N$2,AH$4,$M11,'Holidays (Input)'!$D$4:$D$10,'Holidays (Input)'!$D$12:$D$42))</f>
      </c>
      <c r="AI11" s="21">
        <f>IF(OR($I11="",$L11="",AI$4=""),"",GetCPMGanttChart($I11,$L11,$N$2,AI$4,$M11,'Holidays (Input)'!$D$4:$D$10,'Holidays (Input)'!$D$12:$D$42))</f>
      </c>
      <c r="AJ11" s="21">
        <f>IF(OR($I11="",$L11="",AJ$4=""),"",GetCPMGanttChart($I11,$L11,$N$2,AJ$4,$M11,'Holidays (Input)'!$D$4:$D$10,'Holidays (Input)'!$D$12:$D$42))</f>
      </c>
      <c r="AK11" s="21">
        <f>IF(OR($I11="",$L11="",AK$4=""),"",GetCPMGanttChart($I11,$L11,$N$2,AK$4,$M11,'Holidays (Input)'!$D$4:$D$10,'Holidays (Input)'!$D$12:$D$42))</f>
      </c>
      <c r="AL11" s="21">
        <f>IF(OR($I11="",$L11="",AL$4=""),"",GetCPMGanttChart($I11,$L11,$N$2,AL$4,$M11,'Holidays (Input)'!$D$4:$D$10,'Holidays (Input)'!$D$12:$D$42))</f>
      </c>
      <c r="AM11" s="21">
        <f>IF(OR($I11="",$L11="",AM$4=""),"",GetCPMGanttChart($I11,$L11,$N$2,AM$4,$M11,'Holidays (Input)'!$D$4:$D$10,'Holidays (Input)'!$D$12:$D$42))</f>
      </c>
      <c r="AN11" s="21">
        <f>IF(OR($I11="",$L11="",AN$4=""),"",GetCPMGanttChart($I11,$L11,$N$2,AN$4,$M11,'Holidays (Input)'!$D$4:$D$10,'Holidays (Input)'!$D$12:$D$42))</f>
      </c>
      <c r="AO11" s="21">
        <f>IF(OR($I11="",$L11="",AO$4=""),"",GetCPMGanttChart($I11,$L11,$N$2,AO$4,$M11,'Holidays (Input)'!$D$4:$D$10,'Holidays (Input)'!$D$12:$D$42))</f>
      </c>
      <c r="AP11" s="21">
        <f>IF(OR($I11="",$L11="",AP$4=""),"",GetCPMGanttChart($I11,$L11,$N$2,AP$4,$M11,'Holidays (Input)'!$D$4:$D$10,'Holidays (Input)'!$D$12:$D$42))</f>
      </c>
      <c r="AQ11" s="21">
        <f>IF(OR($I11="",$L11="",AQ$4=""),"",GetCPMGanttChart($I11,$L11,$N$2,AQ$4,$M11,'Holidays (Input)'!$D$4:$D$10,'Holidays (Input)'!$D$12:$D$42))</f>
      </c>
      <c r="AR11" s="21">
        <f>IF(OR($I11="",$L11="",AR$4=""),"",GetCPMGanttChart($I11,$L11,$N$2,AR$4,$M11,'Holidays (Input)'!$D$4:$D$10,'Holidays (Input)'!$D$12:$D$42))</f>
      </c>
    </row>
    <row r="12" spans="1:44" ht="15">
      <c r="A12" s="11">
        <f t="shared" si="2"/>
        <v>8</v>
      </c>
      <c r="B12" s="22"/>
      <c r="C12" s="22"/>
      <c r="D12" s="24"/>
      <c r="E12" s="24"/>
      <c r="F12" s="24"/>
      <c r="G12" s="24"/>
      <c r="H12" s="24"/>
      <c r="I12" s="23">
        <f>IF(C12="","",GetEarlyStartDate($C$5:$L$34,$C$2,D12,E12,F12,G12,H12,C12,'Holidays (Input)'!$D$4:$D$10,'Holidays (Input)'!$D$12:$D$42))</f>
      </c>
      <c r="J12" s="25">
        <f>IF(C12="","",GetEarlyEndDate($C$5:$L$34,I12,C12,'Holidays (Input)'!$D$4:$D$10,'Holidays (Input)'!$D$12:$D$42))</f>
      </c>
      <c r="K12" s="25">
        <f>IF(C12="","",GetLateStartDate($C$5:$L$34,L12,C12,'Holidays (Input)'!$D$4:$D$10,'Holidays (Input)'!$D$12:$D$42))</f>
      </c>
      <c r="L12" s="25">
        <f>IF(C12="","",GetLateEndDate($C$5:$L$34,A12,'Holidays (Input)'!$D$4:$D$10,'Holidays (Input)'!$D$12:$D$42))</f>
      </c>
      <c r="M12" s="24">
        <f>IF(C12="","",L12-J12-GetNumberOfHolidays(J12,L12,'Holidays (Input)'!$D$4:$D$10,'Holidays (Input)'!$D$12:$D$42))</f>
      </c>
      <c r="N12" s="21">
        <f>IF(OR($I12="",$L12="",N$4=""),"",GetCPMGanttChart($I12,$L12,$N$2,N$4,$M12,'Holidays (Input)'!$D$4:$D$10,'Holidays (Input)'!$D$12:$D$42))</f>
      </c>
      <c r="O12" s="21">
        <f>IF(OR($I12="",$L12="",O$4=""),"",GetCPMGanttChart($I12,$L12,$N$2,O$4,$M12,'Holidays (Input)'!$D$4:$D$10,'Holidays (Input)'!$D$12:$D$42))</f>
      </c>
      <c r="P12" s="21">
        <f>IF(OR($I12="",$L12="",P$4=""),"",GetCPMGanttChart($I12,$L12,$N$2,P$4,$M12,'Holidays (Input)'!$D$4:$D$10,'Holidays (Input)'!$D$12:$D$42))</f>
      </c>
      <c r="Q12" s="21">
        <f>IF(OR($I12="",$L12="",Q$4=""),"",GetCPMGanttChart($I12,$L12,$N$2,Q$4,$M12,'Holidays (Input)'!$D$4:$D$10,'Holidays (Input)'!$D$12:$D$42))</f>
      </c>
      <c r="R12" s="21">
        <f>IF(OR($I12="",$L12="",R$4=""),"",GetCPMGanttChart($I12,$L12,$N$2,R$4,$M12,'Holidays (Input)'!$D$4:$D$10,'Holidays (Input)'!$D$12:$D$42))</f>
      </c>
      <c r="S12" s="21">
        <f>IF(OR($I12="",$L12="",S$4=""),"",GetCPMGanttChart($I12,$L12,$N$2,S$4,$M12,'Holidays (Input)'!$D$4:$D$10,'Holidays (Input)'!$D$12:$D$42))</f>
      </c>
      <c r="T12" s="21">
        <f>IF(OR($I12="",$L12="",T$4=""),"",GetCPMGanttChart($I12,$L12,$N$2,T$4,$M12,'Holidays (Input)'!$D$4:$D$10,'Holidays (Input)'!$D$12:$D$42))</f>
      </c>
      <c r="U12" s="21">
        <f>IF(OR($I12="",$L12="",U$4=""),"",GetCPMGanttChart($I12,$L12,$N$2,U$4,$M12,'Holidays (Input)'!$D$4:$D$10,'Holidays (Input)'!$D$12:$D$42))</f>
      </c>
      <c r="V12" s="21">
        <f>IF(OR($I12="",$L12="",V$4=""),"",GetCPMGanttChart($I12,$L12,$N$2,V$4,$M12,'Holidays (Input)'!$D$4:$D$10,'Holidays (Input)'!$D$12:$D$42))</f>
      </c>
      <c r="W12" s="21">
        <f>IF(OR($I12="",$L12="",W$4=""),"",GetCPMGanttChart($I12,$L12,$N$2,W$4,$M12,'Holidays (Input)'!$D$4:$D$10,'Holidays (Input)'!$D$12:$D$42))</f>
      </c>
      <c r="X12" s="21">
        <f>IF(OR($I12="",$L12="",X$4=""),"",GetCPMGanttChart($I12,$L12,$N$2,X$4,$M12,'Holidays (Input)'!$D$4:$D$10,'Holidays (Input)'!$D$12:$D$42))</f>
      </c>
      <c r="Y12" s="21">
        <f>IF(OR($I12="",$L12="",Y$4=""),"",GetCPMGanttChart($I12,$L12,$N$2,Y$4,$M12,'Holidays (Input)'!$D$4:$D$10,'Holidays (Input)'!$D$12:$D$42))</f>
      </c>
      <c r="Z12" s="21">
        <f>IF(OR($I12="",$L12="",Z$4=""),"",GetCPMGanttChart($I12,$L12,$N$2,Z$4,$M12,'Holidays (Input)'!$D$4:$D$10,'Holidays (Input)'!$D$12:$D$42))</f>
      </c>
      <c r="AA12" s="21">
        <f>IF(OR($I12="",$L12="",AA$4=""),"",GetCPMGanttChart($I12,$L12,$N$2,AA$4,$M12,'Holidays (Input)'!$D$4:$D$10,'Holidays (Input)'!$D$12:$D$42))</f>
      </c>
      <c r="AB12" s="21">
        <f>IF(OR($I12="",$L12="",AB$4=""),"",GetCPMGanttChart($I12,$L12,$N$2,AB$4,$M12,'Holidays (Input)'!$D$4:$D$10,'Holidays (Input)'!$D$12:$D$42))</f>
      </c>
      <c r="AC12" s="21">
        <f>IF(OR($I12="",$L12="",AC$4=""),"",GetCPMGanttChart($I12,$L12,$N$2,AC$4,$M12,'Holidays (Input)'!$D$4:$D$10,'Holidays (Input)'!$D$12:$D$42))</f>
      </c>
      <c r="AD12" s="21">
        <f>IF(OR($I12="",$L12="",AD$4=""),"",GetCPMGanttChart($I12,$L12,$N$2,AD$4,$M12,'Holidays (Input)'!$D$4:$D$10,'Holidays (Input)'!$D$12:$D$42))</f>
      </c>
      <c r="AE12" s="21">
        <f>IF(OR($I12="",$L12="",AE$4=""),"",GetCPMGanttChart($I12,$L12,$N$2,AE$4,$M12,'Holidays (Input)'!$D$4:$D$10,'Holidays (Input)'!$D$12:$D$42))</f>
      </c>
      <c r="AF12" s="21">
        <f>IF(OR($I12="",$L12="",AF$4=""),"",GetCPMGanttChart($I12,$L12,$N$2,AF$4,$M12,'Holidays (Input)'!$D$4:$D$10,'Holidays (Input)'!$D$12:$D$42))</f>
      </c>
      <c r="AG12" s="21">
        <f>IF(OR($I12="",$L12="",AG$4=""),"",GetCPMGanttChart($I12,$L12,$N$2,AG$4,$M12,'Holidays (Input)'!$D$4:$D$10,'Holidays (Input)'!$D$12:$D$42))</f>
      </c>
      <c r="AH12" s="21">
        <f>IF(OR($I12="",$L12="",AH$4=""),"",GetCPMGanttChart($I12,$L12,$N$2,AH$4,$M12,'Holidays (Input)'!$D$4:$D$10,'Holidays (Input)'!$D$12:$D$42))</f>
      </c>
      <c r="AI12" s="21">
        <f>IF(OR($I12="",$L12="",AI$4=""),"",GetCPMGanttChart($I12,$L12,$N$2,AI$4,$M12,'Holidays (Input)'!$D$4:$D$10,'Holidays (Input)'!$D$12:$D$42))</f>
      </c>
      <c r="AJ12" s="21">
        <f>IF(OR($I12="",$L12="",AJ$4=""),"",GetCPMGanttChart($I12,$L12,$N$2,AJ$4,$M12,'Holidays (Input)'!$D$4:$D$10,'Holidays (Input)'!$D$12:$D$42))</f>
      </c>
      <c r="AK12" s="21">
        <f>IF(OR($I12="",$L12="",AK$4=""),"",GetCPMGanttChart($I12,$L12,$N$2,AK$4,$M12,'Holidays (Input)'!$D$4:$D$10,'Holidays (Input)'!$D$12:$D$42))</f>
      </c>
      <c r="AL12" s="21">
        <f>IF(OR($I12="",$L12="",AL$4=""),"",GetCPMGanttChart($I12,$L12,$N$2,AL$4,$M12,'Holidays (Input)'!$D$4:$D$10,'Holidays (Input)'!$D$12:$D$42))</f>
      </c>
      <c r="AM12" s="21">
        <f>IF(OR($I12="",$L12="",AM$4=""),"",GetCPMGanttChart($I12,$L12,$N$2,AM$4,$M12,'Holidays (Input)'!$D$4:$D$10,'Holidays (Input)'!$D$12:$D$42))</f>
      </c>
      <c r="AN12" s="21">
        <f>IF(OR($I12="",$L12="",AN$4=""),"",GetCPMGanttChart($I12,$L12,$N$2,AN$4,$M12,'Holidays (Input)'!$D$4:$D$10,'Holidays (Input)'!$D$12:$D$42))</f>
      </c>
      <c r="AO12" s="21">
        <f>IF(OR($I12="",$L12="",AO$4=""),"",GetCPMGanttChart($I12,$L12,$N$2,AO$4,$M12,'Holidays (Input)'!$D$4:$D$10,'Holidays (Input)'!$D$12:$D$42))</f>
      </c>
      <c r="AP12" s="21">
        <f>IF(OR($I12="",$L12="",AP$4=""),"",GetCPMGanttChart($I12,$L12,$N$2,AP$4,$M12,'Holidays (Input)'!$D$4:$D$10,'Holidays (Input)'!$D$12:$D$42))</f>
      </c>
      <c r="AQ12" s="21">
        <f>IF(OR($I12="",$L12="",AQ$4=""),"",GetCPMGanttChart($I12,$L12,$N$2,AQ$4,$M12,'Holidays (Input)'!$D$4:$D$10,'Holidays (Input)'!$D$12:$D$42))</f>
      </c>
      <c r="AR12" s="21">
        <f>IF(OR($I12="",$L12="",AR$4=""),"",GetCPMGanttChart($I12,$L12,$N$2,AR$4,$M12,'Holidays (Input)'!$D$4:$D$10,'Holidays (Input)'!$D$12:$D$42))</f>
      </c>
    </row>
    <row r="13" spans="1:44" ht="15">
      <c r="A13" s="31"/>
      <c r="B13" s="31"/>
      <c r="C13" s="31"/>
      <c r="D13" s="20"/>
      <c r="E13" s="20"/>
      <c r="F13" s="20"/>
      <c r="G13" s="20"/>
      <c r="H13" s="20"/>
      <c r="I13" s="25"/>
      <c r="J13" s="25"/>
      <c r="K13" s="25"/>
      <c r="L13" s="25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5">
      <c r="A14" s="31"/>
      <c r="B14" s="31"/>
      <c r="C14" s="31"/>
      <c r="D14" s="20"/>
      <c r="E14" s="20"/>
      <c r="F14" s="20"/>
      <c r="G14" s="20"/>
      <c r="H14" s="20"/>
      <c r="I14" s="25"/>
      <c r="J14" s="25"/>
      <c r="K14" s="25"/>
      <c r="L14" s="25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15">
      <c r="A15" s="31"/>
      <c r="B15" s="31"/>
      <c r="C15" s="31"/>
      <c r="D15" s="20"/>
      <c r="E15" s="20"/>
      <c r="F15" s="20"/>
      <c r="G15" s="20"/>
      <c r="H15" s="20"/>
      <c r="I15" s="25"/>
      <c r="J15" s="25"/>
      <c r="K15" s="25"/>
      <c r="L15" s="25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ht="15">
      <c r="A16" s="31"/>
      <c r="B16" s="31"/>
      <c r="C16" s="31"/>
      <c r="D16" s="20"/>
      <c r="E16" s="20"/>
      <c r="F16" s="20"/>
      <c r="G16" s="20"/>
      <c r="H16" s="20"/>
      <c r="I16" s="25"/>
      <c r="J16" s="25"/>
      <c r="K16" s="25"/>
      <c r="L16" s="25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5">
      <c r="A17" s="31"/>
      <c r="B17" s="31"/>
      <c r="C17" s="31"/>
      <c r="D17" s="20"/>
      <c r="E17" s="20"/>
      <c r="F17" s="20"/>
      <c r="G17" s="20"/>
      <c r="H17" s="20"/>
      <c r="I17" s="25"/>
      <c r="J17" s="25"/>
      <c r="K17" s="25"/>
      <c r="L17" s="25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5">
      <c r="A18" s="31"/>
      <c r="B18" s="31"/>
      <c r="C18" s="31"/>
      <c r="D18" s="20"/>
      <c r="E18" s="20"/>
      <c r="F18" s="20"/>
      <c r="G18" s="20"/>
      <c r="H18" s="20"/>
      <c r="I18" s="25"/>
      <c r="J18" s="25"/>
      <c r="K18" s="25"/>
      <c r="L18" s="25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5">
      <c r="A19" s="31"/>
      <c r="B19" s="31"/>
      <c r="C19" s="31"/>
      <c r="D19" s="20"/>
      <c r="E19" s="20"/>
      <c r="F19" s="20"/>
      <c r="G19" s="20"/>
      <c r="H19" s="20"/>
      <c r="I19" s="25"/>
      <c r="J19" s="25"/>
      <c r="K19" s="25"/>
      <c r="L19" s="25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15">
      <c r="A20" s="31"/>
      <c r="B20" s="31"/>
      <c r="C20" s="31"/>
      <c r="D20" s="20"/>
      <c r="E20" s="20"/>
      <c r="F20" s="20"/>
      <c r="G20" s="20"/>
      <c r="H20" s="20"/>
      <c r="I20" s="25"/>
      <c r="J20" s="25"/>
      <c r="K20" s="25"/>
      <c r="L20" s="25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5">
      <c r="A21" s="31"/>
      <c r="B21" s="31"/>
      <c r="C21" s="31"/>
      <c r="D21" s="20"/>
      <c r="E21" s="20"/>
      <c r="F21" s="20"/>
      <c r="G21" s="20"/>
      <c r="H21" s="20"/>
      <c r="I21" s="25"/>
      <c r="J21" s="25"/>
      <c r="K21" s="25"/>
      <c r="L21" s="25"/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5">
      <c r="A22" s="31"/>
      <c r="B22" s="31"/>
      <c r="C22" s="31"/>
      <c r="D22" s="20"/>
      <c r="E22" s="20"/>
      <c r="F22" s="20"/>
      <c r="G22" s="20"/>
      <c r="H22" s="20"/>
      <c r="I22" s="25"/>
      <c r="J22" s="25"/>
      <c r="K22" s="25"/>
      <c r="L22" s="25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5">
      <c r="A23" s="31"/>
      <c r="B23" s="31"/>
      <c r="C23" s="31"/>
      <c r="D23" s="20"/>
      <c r="E23" s="20"/>
      <c r="F23" s="20"/>
      <c r="G23" s="20"/>
      <c r="H23" s="20"/>
      <c r="I23" s="25"/>
      <c r="J23" s="25"/>
      <c r="K23" s="25"/>
      <c r="L23" s="25"/>
      <c r="M23" s="2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15">
      <c r="A24" s="31"/>
      <c r="B24" s="31"/>
      <c r="C24" s="31"/>
      <c r="D24" s="20"/>
      <c r="E24" s="20"/>
      <c r="F24" s="20"/>
      <c r="G24" s="20"/>
      <c r="H24" s="20"/>
      <c r="I24" s="25"/>
      <c r="J24" s="25"/>
      <c r="K24" s="25"/>
      <c r="L24" s="25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ht="15">
      <c r="A25" s="31"/>
      <c r="B25" s="31"/>
      <c r="C25" s="31"/>
      <c r="D25" s="20"/>
      <c r="E25" s="20"/>
      <c r="F25" s="20"/>
      <c r="G25" s="20"/>
      <c r="H25" s="20"/>
      <c r="I25" s="25"/>
      <c r="J25" s="25"/>
      <c r="K25" s="25"/>
      <c r="L25" s="25"/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ht="15">
      <c r="A26" s="31"/>
      <c r="B26" s="31"/>
      <c r="C26" s="31"/>
      <c r="D26" s="20"/>
      <c r="E26" s="20"/>
      <c r="F26" s="20"/>
      <c r="G26" s="20"/>
      <c r="H26" s="20"/>
      <c r="I26" s="25"/>
      <c r="J26" s="25"/>
      <c r="K26" s="25"/>
      <c r="L26" s="25"/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ht="15">
      <c r="A27" s="31"/>
      <c r="B27" s="31"/>
      <c r="C27" s="31"/>
      <c r="D27" s="20"/>
      <c r="E27" s="20"/>
      <c r="F27" s="20"/>
      <c r="G27" s="20"/>
      <c r="H27" s="20"/>
      <c r="I27" s="25"/>
      <c r="J27" s="25"/>
      <c r="K27" s="25"/>
      <c r="L27" s="25"/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5">
      <c r="A28" s="31"/>
      <c r="B28" s="31"/>
      <c r="C28" s="31"/>
      <c r="D28" s="20"/>
      <c r="E28" s="20"/>
      <c r="F28" s="20"/>
      <c r="G28" s="20"/>
      <c r="H28" s="20"/>
      <c r="I28" s="25"/>
      <c r="J28" s="25"/>
      <c r="K28" s="25"/>
      <c r="L28" s="25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5">
      <c r="A29" s="31"/>
      <c r="B29" s="31"/>
      <c r="C29" s="31"/>
      <c r="D29" s="20"/>
      <c r="E29" s="20"/>
      <c r="F29" s="20"/>
      <c r="G29" s="20"/>
      <c r="H29" s="20"/>
      <c r="I29" s="25"/>
      <c r="J29" s="25"/>
      <c r="K29" s="25"/>
      <c r="L29" s="25"/>
      <c r="M29" s="2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ht="15">
      <c r="A30" s="31"/>
      <c r="B30" s="31"/>
      <c r="C30" s="31"/>
      <c r="D30" s="20"/>
      <c r="E30" s="20"/>
      <c r="F30" s="20"/>
      <c r="G30" s="20"/>
      <c r="H30" s="20"/>
      <c r="I30" s="25"/>
      <c r="J30" s="25"/>
      <c r="K30" s="25"/>
      <c r="L30" s="25"/>
      <c r="M30" s="2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ht="15">
      <c r="A31" s="31"/>
      <c r="B31" s="31"/>
      <c r="C31" s="31"/>
      <c r="D31" s="20"/>
      <c r="E31" s="20"/>
      <c r="F31" s="20"/>
      <c r="G31" s="20"/>
      <c r="H31" s="20"/>
      <c r="I31" s="25"/>
      <c r="J31" s="25"/>
      <c r="K31" s="25"/>
      <c r="L31" s="25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ht="15">
      <c r="A32" s="31"/>
      <c r="B32" s="31"/>
      <c r="C32" s="31"/>
      <c r="D32" s="20"/>
      <c r="E32" s="20"/>
      <c r="F32" s="20"/>
      <c r="G32" s="20"/>
      <c r="H32" s="20"/>
      <c r="I32" s="25"/>
      <c r="J32" s="25"/>
      <c r="K32" s="25"/>
      <c r="L32" s="25"/>
      <c r="M32" s="2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15">
      <c r="A33" s="31"/>
      <c r="B33" s="31"/>
      <c r="C33" s="31"/>
      <c r="D33" s="20"/>
      <c r="E33" s="20"/>
      <c r="F33" s="20"/>
      <c r="G33" s="20"/>
      <c r="H33" s="20"/>
      <c r="I33" s="25"/>
      <c r="J33" s="25"/>
      <c r="K33" s="25"/>
      <c r="L33" s="25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5">
      <c r="A34" s="31"/>
      <c r="B34" s="31"/>
      <c r="C34" s="31"/>
      <c r="D34" s="20"/>
      <c r="E34" s="20"/>
      <c r="F34" s="20"/>
      <c r="G34" s="20"/>
      <c r="H34" s="20"/>
      <c r="I34" s="25"/>
      <c r="J34" s="25"/>
      <c r="K34" s="25"/>
      <c r="L34" s="25"/>
      <c r="M34" s="2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2:13" ht="15">
      <c r="B35" s="27" t="s">
        <v>43</v>
      </c>
      <c r="D35" s="28"/>
      <c r="E35" s="28"/>
      <c r="F35" s="28"/>
      <c r="G35" s="28"/>
      <c r="H35" s="28"/>
      <c r="J35" s="29">
        <f>MAX(J5:J34)</f>
        <v>40185</v>
      </c>
      <c r="L35" s="7"/>
      <c r="M35" s="3" t="s">
        <v>46</v>
      </c>
    </row>
    <row r="36" spans="14:32" ht="15">
      <c r="N36" s="3" t="s">
        <v>28</v>
      </c>
      <c r="Q36" s="3"/>
      <c r="V36" s="3" t="s">
        <v>45</v>
      </c>
      <c r="W36" s="3"/>
      <c r="AC36" s="3"/>
      <c r="AE36" s="3" t="s">
        <v>35</v>
      </c>
      <c r="AF36" s="3"/>
    </row>
    <row r="37" spans="14:30" ht="15">
      <c r="N37" s="16"/>
      <c r="O37" s="3" t="s">
        <v>36</v>
      </c>
      <c r="U37" s="30"/>
      <c r="V37" s="3" t="s">
        <v>44</v>
      </c>
      <c r="W37" s="3"/>
      <c r="AC37" s="10" t="s">
        <v>26</v>
      </c>
      <c r="AD37" s="15" t="s">
        <v>27</v>
      </c>
    </row>
    <row r="41" spans="5:13" ht="15">
      <c r="E41"/>
      <c r="F41"/>
      <c r="G41"/>
      <c r="H41"/>
      <c r="M41"/>
    </row>
    <row r="42" spans="6:13" ht="15">
      <c r="F42"/>
      <c r="G42"/>
      <c r="H42"/>
      <c r="K42" s="15"/>
      <c r="M42"/>
    </row>
    <row r="44" spans="14:44" ht="15"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</sheetData>
  <sheetProtection/>
  <mergeCells count="16">
    <mergeCell ref="C2:E2"/>
    <mergeCell ref="J3:J4"/>
    <mergeCell ref="K3:K4"/>
    <mergeCell ref="N44:AR44"/>
    <mergeCell ref="N2:S2"/>
    <mergeCell ref="E3:E4"/>
    <mergeCell ref="F3:F4"/>
    <mergeCell ref="G3:G4"/>
    <mergeCell ref="H3:H4"/>
    <mergeCell ref="M3:M4"/>
    <mergeCell ref="B3:B4"/>
    <mergeCell ref="A3:A4"/>
    <mergeCell ref="I3:I4"/>
    <mergeCell ref="C3:C4"/>
    <mergeCell ref="L3:L4"/>
    <mergeCell ref="D3:D4"/>
  </mergeCells>
  <conditionalFormatting sqref="N5:AR34">
    <cfRule type="containsText" priority="2" dxfId="3" operator="containsText" stopIfTrue="1" text="C">
      <formula>NOT(ISERROR(SEARCH("C",N5)))</formula>
    </cfRule>
    <cfRule type="containsText" priority="3" dxfId="4" operator="containsText" stopIfTrue="1" text="1">
      <formula>NOT(ISERROR(SEARCH("1",N5)))</formula>
    </cfRule>
    <cfRule type="containsText" priority="4" dxfId="5" operator="containsText" stopIfTrue="1" text="4">
      <formula>NOT(ISERROR(SEARCH("4",N5)))</formula>
    </cfRule>
  </conditionalFormatting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MD SHAJEDUL ISLAM</cp:lastModifiedBy>
  <cp:lastPrinted>2019-04-17T14:46:25Z</cp:lastPrinted>
  <dcterms:created xsi:type="dcterms:W3CDTF">2010-03-26T02:20:30Z</dcterms:created>
  <dcterms:modified xsi:type="dcterms:W3CDTF">2019-04-17T14:46:31Z</dcterms:modified>
  <cp:category/>
  <cp:version/>
  <cp:contentType/>
  <cp:contentStatus/>
</cp:coreProperties>
</file>