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961" activeTab="2"/>
  </bookViews>
  <sheets>
    <sheet name="GENERAL INSTRUCTIONS" sheetId="1" r:id="rId1"/>
    <sheet name="EXPLANATION OF CATEGORIES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<sst xmlns="http://schemas.openxmlformats.org/spreadsheetml/2006/main" count="1024" uniqueCount="149">
  <si>
    <t>Individual Counseling</t>
  </si>
  <si>
    <t>Academic</t>
  </si>
  <si>
    <t>Career</t>
  </si>
  <si>
    <t>Personal/Social</t>
  </si>
  <si>
    <t>Group Counseling</t>
  </si>
  <si>
    <t>Classroom Guidance</t>
  </si>
  <si>
    <t>Responsive Services</t>
  </si>
  <si>
    <t>System Support</t>
  </si>
  <si>
    <t>Professional Development</t>
  </si>
  <si>
    <t xml:space="preserve">Direct Counseling </t>
  </si>
  <si>
    <t xml:space="preserve">Indirect Counseling </t>
  </si>
  <si>
    <t>Program Audit</t>
  </si>
  <si>
    <t>Program Accountability</t>
  </si>
  <si>
    <t>Student Advocacy</t>
  </si>
  <si>
    <t>Counseling Log</t>
  </si>
  <si>
    <t>Non-Counseling Activities</t>
  </si>
  <si>
    <t>Clerical</t>
  </si>
  <si>
    <t>Discipline</t>
  </si>
  <si>
    <t>Covering for Administrators</t>
  </si>
  <si>
    <t xml:space="preserve">Study Hall, Lunch/Bus Duty </t>
  </si>
  <si>
    <t>Administrative Duties</t>
  </si>
  <si>
    <t>Covering Teachers Classes</t>
  </si>
  <si>
    <t>Time</t>
  </si>
  <si>
    <t xml:space="preserve"> </t>
  </si>
  <si>
    <t xml:space="preserve">Month of:  </t>
  </si>
  <si>
    <t>Daily Time</t>
  </si>
  <si>
    <t>CALCULATE TIME TO THE NEAREST QUARTER HOUR</t>
  </si>
  <si>
    <t>SCHOOL COUNSELING LOG</t>
  </si>
  <si>
    <t>Attendance Management</t>
  </si>
  <si>
    <t>Program Management/Research</t>
  </si>
  <si>
    <t>Other</t>
  </si>
  <si>
    <t>Hours</t>
  </si>
  <si>
    <t>Time Use</t>
  </si>
  <si>
    <t>Month to Date</t>
  </si>
  <si>
    <t>Year to Date</t>
  </si>
  <si>
    <t>COUNSELOR LOG</t>
  </si>
  <si>
    <t xml:space="preserve">County of:  </t>
  </si>
  <si>
    <t xml:space="preserve">School Counselor:  </t>
  </si>
  <si>
    <t>Date</t>
  </si>
  <si>
    <t>3.</t>
  </si>
  <si>
    <t>4.</t>
  </si>
  <si>
    <t>Complete the top section of the form filling in the County, School, Counselor, and Month.</t>
  </si>
  <si>
    <t>An Excel spreadsheet is provided for each month of the school year. Please remember the following:</t>
  </si>
  <si>
    <t>1.</t>
  </si>
  <si>
    <t>2.</t>
  </si>
  <si>
    <t>Click on the colored, monthly tabs at the bottom of the screen to move from month to month.</t>
  </si>
  <si>
    <t>Counselor Responsibility</t>
  </si>
  <si>
    <t>Leave/Travel</t>
  </si>
  <si>
    <t>Sick/Personal Leave</t>
  </si>
  <si>
    <t>Travel</t>
  </si>
  <si>
    <t>Save all changes.  Time will automatically calculate a running total of daily, weekly, monthly, and</t>
  </si>
  <si>
    <t>annual use of time in each category except the major categories (Direct Counseling, Indirect Counseling,</t>
  </si>
  <si>
    <t xml:space="preserve">5.  </t>
  </si>
  <si>
    <t xml:space="preserve">6.  </t>
  </si>
  <si>
    <t>7.</t>
  </si>
  <si>
    <t>8.</t>
  </si>
  <si>
    <t>this exchange.</t>
  </si>
  <si>
    <t xml:space="preserve">Check with your county supervisor to see if she/he requires you to share your log and the frequency of </t>
  </si>
  <si>
    <t xml:space="preserve">Responsive services may be provided in a direct format through individual and group counseling, </t>
  </si>
  <si>
    <t xml:space="preserve">including crisis counseling, or indirectly through consultation, peer facilitation or outside referral. </t>
  </si>
  <si>
    <t xml:space="preserve">Frequently dominated by presenting student issues or school building, community and parental  </t>
  </si>
  <si>
    <t xml:space="preserve">personal identity issues, grief and loss, suicide, child abuse, substance abuse, school dropout </t>
  </si>
  <si>
    <t xml:space="preserve">concerns, responsive services may address peer pressure, conflict resolution, family relationships, </t>
  </si>
  <si>
    <t xml:space="preserve">prevention and motivation and achievement concerns.  The responsive services provided by the </t>
  </si>
  <si>
    <t xml:space="preserve">school counselor for students with a severe crisis are usually short term and temporary in nature with </t>
  </si>
  <si>
    <t xml:space="preserve">the school counselor's area of responsibility being to refer the student to an appropriate community </t>
  </si>
  <si>
    <t xml:space="preserve">resource/agency, and to serve in a consultative capacity between the resource/agency and the </t>
  </si>
  <si>
    <t xml:space="preserve">school to assure consistent delivery of services.  The school counselor may also assume a major </t>
  </si>
  <si>
    <t xml:space="preserve">role in developing and serving on a school/community crisis response team.” </t>
  </si>
  <si>
    <t xml:space="preserve">   Also, under responsive services you would log anytime you ‘response’ to any school staff, parent, </t>
  </si>
  <si>
    <t xml:space="preserve">community, state or educational agency in relationship to specific student’s academic, career and   </t>
  </si>
  <si>
    <t xml:space="preserve">personal/social development needs.  This would include ‘responding’ to phone calls, letters, and </t>
  </si>
  <si>
    <t>other inquires about students.</t>
  </si>
  <si>
    <t xml:space="preserve">4.13. Program audit. A program audit refers to the assessment of the school counseling program </t>
  </si>
  <si>
    <t xml:space="preserve">on the components of the American School Counselor Association National Model; the primary </t>
  </si>
  <si>
    <t xml:space="preserve">purpose for collecting information is to guide future action within the program and to improve future </t>
  </si>
  <si>
    <t xml:space="preserve"> implementing counseling-related events such as orientation and transition programs, financial aid </t>
  </si>
  <si>
    <t>workshops, career and college planning processes, developmental guidance activities, preventive-</t>
  </si>
  <si>
    <t xml:space="preserve">focused programs and other student-centered activities. It also includes counselor’s time spent </t>
  </si>
  <si>
    <t xml:space="preserve">‘researching’ effective best practices or other available programs to deliver to students or practices </t>
  </si>
  <si>
    <t>establish, maintain and enhance the total school counseling program.</t>
  </si>
  <si>
    <t xml:space="preserve">The systems support component consists of the professional development, consultation,  </t>
  </si>
  <si>
    <t xml:space="preserve">and delivery of professional development activities for the school faculty and staff, as well as, the </t>
  </si>
  <si>
    <t xml:space="preserve">community members and other stakeholders in education and participation as a team member on a </t>
  </si>
  <si>
    <t>school counseling team, advisory council, and other educational teams that benefit students.</t>
  </si>
  <si>
    <t xml:space="preserve">These are described as any activity or duty not related to the development, implementation, or </t>
  </si>
  <si>
    <t xml:space="preserve">evaluation of the counseling program.  The log specifically identifies common areas counselors </t>
  </si>
  <si>
    <t>areas of clerical, administrative, and other.</t>
  </si>
  <si>
    <t xml:space="preserve">Line 47 is for official Personal and Sick Leave. Line 49 is designed specifically for counselors who </t>
  </si>
  <si>
    <t xml:space="preserve">travel from school to school to allow you to document the amount of time you spend traveling each </t>
  </si>
  <si>
    <t xml:space="preserve">results for students.  WV school counselors are asked to conduct a program audit at least annually </t>
  </si>
  <si>
    <t xml:space="preserve">in order to determine school program needs and devise action steps to continue to align programs </t>
  </si>
  <si>
    <t>with Policy 2315 and improve program outcomes.</t>
  </si>
  <si>
    <t>determine effectiveness of various school counseling program activities.</t>
  </si>
  <si>
    <t>GENERAL INSTRUCTIONS</t>
  </si>
  <si>
    <t>Non-Counseling, Other, Leave)</t>
  </si>
  <si>
    <t>Test Coordination/Admin</t>
  </si>
  <si>
    <t>Program Mngmt/Research</t>
  </si>
  <si>
    <t>Presentations/Consultations</t>
  </si>
  <si>
    <t>Team Mtngs/Advis. Boards</t>
  </si>
  <si>
    <t>Coordinate IEP's, SAT's, etc.</t>
  </si>
  <si>
    <t>Enter daily time for each counseling activity.  Calculate time to the nearest quarter hour. (.25, .50, .75, 1.00)</t>
  </si>
  <si>
    <t xml:space="preserve"> or black areas or in the Counselor Responsibility section.</t>
  </si>
  <si>
    <t>The spreadsheet will only let you enter your daily time.  It will not let you enter any information in the gray</t>
  </si>
  <si>
    <t>When you save the log, save to desktop to easily access your daily log.</t>
  </si>
  <si>
    <t xml:space="preserve">doing.  This tool is to collect data for problem solving, not problem finding, and to provide documentation for </t>
  </si>
  <si>
    <t>you to use as needed.</t>
  </si>
  <si>
    <t>9.</t>
  </si>
  <si>
    <t>10.</t>
  </si>
  <si>
    <t>It is suggested that you e-mail your monthly and end of year data to Barbara Ashcraft at</t>
  </si>
  <si>
    <t>bblackbu@access.k12.wv.us</t>
  </si>
  <si>
    <t xml:space="preserve">Be as honest and accurate as possible.  Log exactly what you are doing, not what you think you should be </t>
  </si>
  <si>
    <r>
      <t>Lines 9 through 21</t>
    </r>
    <r>
      <rPr>
        <sz val="11"/>
        <rFont val="Arial"/>
        <family val="2"/>
      </rPr>
      <t xml:space="preserve"> refer to Direct Delivery of Counseling Program and require no explanation.</t>
    </r>
  </si>
  <si>
    <r>
      <t>“</t>
    </r>
    <r>
      <rPr>
        <i/>
        <sz val="11"/>
        <rFont val="Arial"/>
        <family val="2"/>
      </rPr>
      <t xml:space="preserve">The responsive services component consists of activities to meet students' immediate needs. </t>
    </r>
  </si>
  <si>
    <r>
      <t>Line 24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refers to the “</t>
    </r>
    <r>
      <rPr>
        <b/>
        <sz val="11"/>
        <rFont val="Arial"/>
        <family val="2"/>
      </rPr>
      <t xml:space="preserve">School Counseling Program Audit” </t>
    </r>
    <r>
      <rPr>
        <sz val="11"/>
        <rFont val="Arial"/>
        <family val="2"/>
      </rPr>
      <t xml:space="preserve">as per Policy 2315 </t>
    </r>
  </si>
  <si>
    <r>
      <t>Line 25 “Program Accountability”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refers to counselor time used to review, collect, and analyze data to </t>
    </r>
  </si>
  <si>
    <r>
      <t>Line 26 “Program Management/Research”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refers to time used by counselor for developing and  </t>
    </r>
  </si>
  <si>
    <r>
      <t>Lines 46 through 49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refers to leave and travel time.  </t>
    </r>
  </si>
  <si>
    <t xml:space="preserve">collaboration and teaming. It might include facilitating discussions on school improvement based </t>
  </si>
  <si>
    <t xml:space="preserve">on examination of  data that impacts the success of various groups of students.  This includes planning </t>
  </si>
  <si>
    <t xml:space="preserve">counselor’s participation in professional development. This may also include presentations to parents, </t>
  </si>
  <si>
    <t xml:space="preserve">report spending time doing.  This allows you to identify the actual percent of time you are spending in the </t>
  </si>
  <si>
    <t>day.  The purpose of this section is to separate this time from your actual work day to give an accurate</t>
  </si>
  <si>
    <t>percentage of time you spend in each category.</t>
  </si>
  <si>
    <t xml:space="preserve">Advocacy refers to the active support of causes, ideas or policies that promote and assist student </t>
  </si>
  <si>
    <t xml:space="preserve">academic, career, personal/social needs. One form of advocacy is the process of actively identifying </t>
  </si>
  <si>
    <t xml:space="preserve">under-represented students and supporting them in their efforts to perform at their highest level of </t>
  </si>
  <si>
    <t>academic achievement.</t>
  </si>
  <si>
    <r>
      <t>Lines 27 through 30</t>
    </r>
    <r>
      <rPr>
        <sz val="11"/>
        <rFont val="Arial"/>
        <family val="2"/>
      </rPr>
      <t xml:space="preserve"> refers to Policy 2315 5.4. </t>
    </r>
    <r>
      <rPr>
        <b/>
        <sz val="12"/>
        <rFont val="Arial"/>
        <family val="2"/>
      </rPr>
      <t>Systems support.</t>
    </r>
    <r>
      <rPr>
        <sz val="11"/>
        <rFont val="Arial"/>
        <family val="2"/>
      </rPr>
      <t xml:space="preserve"> </t>
    </r>
  </si>
  <si>
    <r>
      <t xml:space="preserve">Line 31 </t>
    </r>
    <r>
      <rPr>
        <sz val="11"/>
        <rFont val="Arial"/>
        <family val="2"/>
      </rPr>
      <t xml:space="preserve">refers to Policy 2315 4.1. </t>
    </r>
    <r>
      <rPr>
        <b/>
        <sz val="12"/>
        <rFont val="Arial"/>
        <family val="2"/>
      </rPr>
      <t>Advocacy</t>
    </r>
  </si>
  <si>
    <r>
      <t>Lines 33 through 45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refers to Policy 2315 4.11. </t>
    </r>
    <r>
      <rPr>
        <b/>
        <sz val="12"/>
        <rFont val="Arial"/>
        <family val="2"/>
      </rPr>
      <t>Non-counseling activities.</t>
    </r>
    <r>
      <rPr>
        <sz val="11"/>
        <rFont val="Arial"/>
        <family val="2"/>
      </rPr>
      <t xml:space="preserve"> </t>
    </r>
  </si>
  <si>
    <r>
      <t>Line  22</t>
    </r>
    <r>
      <rPr>
        <sz val="11"/>
        <rFont val="Arial"/>
        <family val="2"/>
      </rPr>
      <t xml:space="preserve"> refers to  the following excerpt 5.3. of Policy 2315 </t>
    </r>
    <r>
      <rPr>
        <b/>
        <sz val="12"/>
        <rFont val="Arial"/>
        <family val="2"/>
      </rPr>
      <t>Responsive services</t>
    </r>
    <r>
      <rPr>
        <b/>
        <sz val="11"/>
        <rFont val="Arial"/>
        <family val="2"/>
      </rPr>
      <t>.</t>
    </r>
  </si>
  <si>
    <t>Percent</t>
  </si>
  <si>
    <t xml:space="preserve">School Name(s):  </t>
  </si>
  <si>
    <t xml:space="preserve">Caseload:  </t>
  </si>
  <si>
    <t xml:space="preserve">Number of schools served:  </t>
  </si>
  <si>
    <t>WEST VIRGINIA DEPARTMENT OF EDUCATION</t>
  </si>
  <si>
    <t xml:space="preserve">for effectively working with students and  other program management and operation activities that </t>
  </si>
  <si>
    <t>EXPLANATION OF CATEGORIES</t>
  </si>
  <si>
    <t>Caseload</t>
  </si>
  <si>
    <t>Number of Schools Served</t>
  </si>
  <si>
    <t>The spreadsheet will print on 8 1/2 x 11 paper, landscape setting.</t>
  </si>
  <si>
    <t xml:space="preserve">You will also need to type in the dates on the "Date Line" </t>
  </si>
  <si>
    <t>Team Mtgs/Advisory Boards</t>
  </si>
  <si>
    <t>Master Sched./Bal. Class., etc.</t>
  </si>
  <si>
    <t>Master Sched/Bal. Class., etc.</t>
  </si>
  <si>
    <t>Test Coordination/Admin.</t>
  </si>
  <si>
    <t>Rev. 08-08</t>
  </si>
  <si>
    <t>Rev.08-08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</si>
</sst>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7"/>
      <color indexed="9"/>
      <name val="Arial Narrow"/>
      <family val="2"/>
    </font>
    <font>
      <sz val="6"/>
      <color indexed="9"/>
      <name val="Arial Narrow"/>
      <family val="2"/>
    </font>
    <font>
      <b/>
      <sz val="7"/>
      <name val="Arial Narrow"/>
      <family val="2"/>
    </font>
    <font>
      <b/>
      <u val="single"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10" fontId="5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left"/>
    </xf>
    <xf numFmtId="0" fontId="5" fillId="0" borderId="15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11" fillId="0" borderId="0" xfId="0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/>
    </xf>
    <xf numFmtId="1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2" fontId="15" fillId="0" borderId="28" xfId="0" applyNumberFormat="1" applyFont="1" applyBorder="1" applyAlignment="1" applyProtection="1">
      <alignment/>
      <protection locked="0"/>
    </xf>
    <xf numFmtId="2" fontId="17" fillId="33" borderId="10" xfId="0" applyNumberFormat="1" applyFont="1" applyFill="1" applyBorder="1" applyAlignment="1" applyProtection="1">
      <alignment/>
      <protection/>
    </xf>
    <xf numFmtId="2" fontId="16" fillId="34" borderId="1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5" xfId="0" applyFont="1" applyFill="1" applyBorder="1" applyAlignment="1" applyProtection="1">
      <alignment horizontal="center"/>
      <protection/>
    </xf>
    <xf numFmtId="0" fontId="18" fillId="33" borderId="18" xfId="0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/>
      <protection/>
    </xf>
    <xf numFmtId="2" fontId="18" fillId="33" borderId="11" xfId="0" applyNumberFormat="1" applyFont="1" applyFill="1" applyBorder="1" applyAlignment="1" applyProtection="1">
      <alignment/>
      <protection/>
    </xf>
    <xf numFmtId="2" fontId="18" fillId="33" borderId="15" xfId="0" applyNumberFormat="1" applyFont="1" applyFill="1" applyBorder="1" applyAlignment="1" applyProtection="1">
      <alignment/>
      <protection/>
    </xf>
    <xf numFmtId="2" fontId="18" fillId="33" borderId="10" xfId="0" applyNumberFormat="1" applyFont="1" applyFill="1" applyBorder="1" applyAlignment="1" applyProtection="1">
      <alignment/>
      <protection/>
    </xf>
    <xf numFmtId="2" fontId="18" fillId="33" borderId="11" xfId="0" applyNumberFormat="1" applyFont="1" applyFill="1" applyBorder="1" applyAlignment="1" applyProtection="1">
      <alignment/>
      <protection/>
    </xf>
    <xf numFmtId="2" fontId="18" fillId="33" borderId="15" xfId="0" applyNumberFormat="1" applyFont="1" applyFill="1" applyBorder="1" applyAlignment="1" applyProtection="1">
      <alignment/>
      <protection/>
    </xf>
    <xf numFmtId="2" fontId="18" fillId="33" borderId="10" xfId="0" applyNumberFormat="1" applyFont="1" applyFill="1" applyBorder="1" applyAlignment="1" applyProtection="1">
      <alignment/>
      <protection/>
    </xf>
    <xf numFmtId="2" fontId="15" fillId="34" borderId="10" xfId="0" applyNumberFormat="1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10" fontId="16" fillId="0" borderId="10" xfId="0" applyNumberFormat="1" applyFont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2" fontId="17" fillId="33" borderId="12" xfId="0" applyNumberFormat="1" applyFont="1" applyFill="1" applyBorder="1" applyAlignment="1" applyProtection="1">
      <alignment/>
      <protection/>
    </xf>
    <xf numFmtId="10" fontId="17" fillId="33" borderId="12" xfId="0" applyNumberFormat="1" applyFont="1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10" fontId="17" fillId="33" borderId="10" xfId="0" applyNumberFormat="1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10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0" fontId="18" fillId="33" borderId="30" xfId="0" applyFont="1" applyFill="1" applyBorder="1" applyAlignment="1" applyProtection="1">
      <alignment horizontal="center"/>
      <protection/>
    </xf>
    <xf numFmtId="0" fontId="18" fillId="33" borderId="31" xfId="0" applyFont="1" applyFill="1" applyBorder="1" applyAlignment="1" applyProtection="1">
      <alignment horizontal="center"/>
      <protection/>
    </xf>
    <xf numFmtId="2" fontId="18" fillId="33" borderId="18" xfId="0" applyNumberFormat="1" applyFont="1" applyFill="1" applyBorder="1" applyAlignment="1" applyProtection="1">
      <alignment/>
      <protection/>
    </xf>
    <xf numFmtId="2" fontId="18" fillId="33" borderId="29" xfId="0" applyNumberFormat="1" applyFont="1" applyFill="1" applyBorder="1" applyAlignment="1" applyProtection="1">
      <alignment/>
      <protection/>
    </xf>
    <xf numFmtId="2" fontId="18" fillId="33" borderId="28" xfId="0" applyNumberFormat="1" applyFont="1" applyFill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Border="1" applyAlignment="1" applyProtection="1">
      <alignment/>
      <protection locked="0"/>
    </xf>
    <xf numFmtId="2" fontId="15" fillId="0" borderId="10" xfId="0" applyNumberFormat="1" applyFont="1" applyBorder="1" applyAlignment="1" applyProtection="1">
      <alignment/>
      <protection locked="0"/>
    </xf>
    <xf numFmtId="0" fontId="16" fillId="0" borderId="32" xfId="0" applyFont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2" fontId="17" fillId="33" borderId="34" xfId="0" applyNumberFormat="1" applyFont="1" applyFill="1" applyBorder="1" applyAlignment="1" applyProtection="1">
      <alignment/>
      <protection/>
    </xf>
    <xf numFmtId="10" fontId="17" fillId="33" borderId="35" xfId="0" applyNumberFormat="1" applyFont="1" applyFill="1" applyBorder="1" applyAlignment="1" applyProtection="1">
      <alignment/>
      <protection/>
    </xf>
    <xf numFmtId="10" fontId="17" fillId="33" borderId="34" xfId="0" applyNumberFormat="1" applyFont="1" applyFill="1" applyBorder="1" applyAlignment="1" applyProtection="1">
      <alignment/>
      <protection/>
    </xf>
    <xf numFmtId="2" fontId="16" fillId="34" borderId="33" xfId="0" applyNumberFormat="1" applyFont="1" applyFill="1" applyBorder="1" applyAlignment="1" applyProtection="1">
      <alignment/>
      <protection/>
    </xf>
    <xf numFmtId="10" fontId="16" fillId="34" borderId="33" xfId="0" applyNumberFormat="1" applyFont="1" applyFill="1" applyBorder="1" applyAlignment="1" applyProtection="1">
      <alignment/>
      <protection/>
    </xf>
    <xf numFmtId="2" fontId="17" fillId="33" borderId="28" xfId="0" applyNumberFormat="1" applyFont="1" applyFill="1" applyBorder="1" applyAlignment="1" applyProtection="1">
      <alignment/>
      <protection/>
    </xf>
    <xf numFmtId="10" fontId="17" fillId="33" borderId="28" xfId="0" applyNumberFormat="1" applyFont="1" applyFill="1" applyBorder="1" applyAlignment="1" applyProtection="1">
      <alignment/>
      <protection/>
    </xf>
    <xf numFmtId="2" fontId="16" fillId="34" borderId="28" xfId="0" applyNumberFormat="1" applyFont="1" applyFill="1" applyBorder="1" applyAlignment="1" applyProtection="1">
      <alignment/>
      <protection/>
    </xf>
    <xf numFmtId="10" fontId="16" fillId="34" borderId="28" xfId="0" applyNumberFormat="1" applyFont="1" applyFill="1" applyBorder="1" applyAlignment="1" applyProtection="1">
      <alignment/>
      <protection/>
    </xf>
    <xf numFmtId="2" fontId="16" fillId="33" borderId="10" xfId="0" applyNumberFormat="1" applyFont="1" applyFill="1" applyBorder="1" applyAlignment="1" applyProtection="1">
      <alignment/>
      <protection/>
    </xf>
    <xf numFmtId="10" fontId="16" fillId="33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10" fontId="16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43" fontId="17" fillId="33" borderId="1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2" fillId="0" borderId="0" xfId="53" applyNumberFormat="1" applyAlignment="1" applyProtection="1">
      <alignment horizontal="left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right"/>
      <protection/>
    </xf>
    <xf numFmtId="0" fontId="15" fillId="0" borderId="36" xfId="0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6" fillId="33" borderId="38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51</xdr:row>
      <xdr:rowOff>38100</xdr:rowOff>
    </xdr:from>
    <xdr:to>
      <xdr:col>9</xdr:col>
      <xdr:colOff>1104900</xdr:colOff>
      <xdr:row>55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82962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92</xdr:row>
      <xdr:rowOff>133350</xdr:rowOff>
    </xdr:from>
    <xdr:to>
      <xdr:col>10</xdr:col>
      <xdr:colOff>1047750</xdr:colOff>
      <xdr:row>96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69830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4</xdr:col>
      <xdr:colOff>133350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blackbu@access.k12.wv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S63"/>
  <sheetViews>
    <sheetView zoomScalePageLayoutView="0" workbookViewId="0" topLeftCell="A1">
      <selection activeCell="P46" sqref="P46"/>
    </sheetView>
  </sheetViews>
  <sheetFormatPr defaultColWidth="9.140625" defaultRowHeight="12.75"/>
  <cols>
    <col min="1" max="1" width="4.28125" style="1" customWidth="1"/>
    <col min="10" max="10" width="17.140625" style="0" customWidth="1"/>
  </cols>
  <sheetData>
    <row r="1" spans="1:10" ht="12.75">
      <c r="A1" s="129" t="s">
        <v>136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9" ht="12.75">
      <c r="A2" s="133" t="s">
        <v>27</v>
      </c>
      <c r="B2" s="133"/>
      <c r="C2" s="133"/>
      <c r="D2" s="133"/>
      <c r="E2" s="133"/>
      <c r="F2" s="133"/>
      <c r="G2" s="133"/>
      <c r="H2" s="133"/>
      <c r="I2" s="133"/>
      <c r="J2" s="133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33" t="s">
        <v>94</v>
      </c>
      <c r="B3" s="133"/>
      <c r="C3" s="133"/>
      <c r="D3" s="133"/>
      <c r="E3" s="133"/>
      <c r="F3" s="133"/>
      <c r="G3" s="133"/>
      <c r="H3" s="133"/>
      <c r="I3" s="133"/>
      <c r="J3" s="133"/>
      <c r="K3" s="2"/>
      <c r="L3" s="2"/>
      <c r="M3" s="2"/>
      <c r="N3" s="2"/>
      <c r="O3" s="2"/>
      <c r="P3" s="2"/>
      <c r="Q3" s="2"/>
      <c r="R3" s="2"/>
      <c r="S3" s="2"/>
    </row>
    <row r="4" spans="1:11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"/>
    </row>
    <row r="5" spans="1:10" ht="12.75">
      <c r="A5" s="130" t="s">
        <v>42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.75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>
      <c r="A7" s="49" t="s">
        <v>43</v>
      </c>
      <c r="B7" s="130" t="s">
        <v>41</v>
      </c>
      <c r="C7" s="130"/>
      <c r="D7" s="130"/>
      <c r="E7" s="130"/>
      <c r="F7" s="130"/>
      <c r="G7" s="130"/>
      <c r="H7" s="130"/>
      <c r="I7" s="130"/>
      <c r="J7" s="130"/>
    </row>
    <row r="8" spans="1:10" ht="12.75">
      <c r="A8" s="49"/>
      <c r="B8" s="130" t="s">
        <v>142</v>
      </c>
      <c r="C8" s="130"/>
      <c r="D8" s="130"/>
      <c r="E8" s="130"/>
      <c r="F8" s="130"/>
      <c r="G8" s="130"/>
      <c r="H8" s="130"/>
      <c r="I8" s="130"/>
      <c r="J8" s="130"/>
    </row>
    <row r="9" spans="1:10" ht="12.75">
      <c r="A9" s="49" t="s">
        <v>44</v>
      </c>
      <c r="B9" s="130" t="s">
        <v>45</v>
      </c>
      <c r="C9" s="130"/>
      <c r="D9" s="130"/>
      <c r="E9" s="130"/>
      <c r="F9" s="130"/>
      <c r="G9" s="130"/>
      <c r="H9" s="130"/>
      <c r="I9" s="130"/>
      <c r="J9" s="130"/>
    </row>
    <row r="10" spans="1:10" ht="12.75">
      <c r="A10" s="49" t="s">
        <v>39</v>
      </c>
      <c r="B10" s="132" t="s">
        <v>101</v>
      </c>
      <c r="C10" s="132"/>
      <c r="D10" s="132"/>
      <c r="E10" s="132"/>
      <c r="F10" s="132"/>
      <c r="G10" s="132"/>
      <c r="H10" s="132"/>
      <c r="I10" s="132"/>
      <c r="J10" s="132"/>
    </row>
    <row r="11" spans="1:2" ht="12.75">
      <c r="A11" s="43" t="s">
        <v>40</v>
      </c>
      <c r="B11" t="s">
        <v>103</v>
      </c>
    </row>
    <row r="12" spans="2:10" ht="12.75">
      <c r="B12" s="130" t="s">
        <v>102</v>
      </c>
      <c r="C12" s="130"/>
      <c r="D12" s="130"/>
      <c r="E12" s="130"/>
      <c r="F12" s="130"/>
      <c r="G12" s="130"/>
      <c r="H12" s="130"/>
      <c r="I12" s="130"/>
      <c r="J12" s="130"/>
    </row>
    <row r="13" spans="1:10" ht="12.75">
      <c r="A13" s="1" t="s">
        <v>52</v>
      </c>
      <c r="B13" s="130" t="s">
        <v>50</v>
      </c>
      <c r="C13" s="130"/>
      <c r="D13" s="130"/>
      <c r="E13" s="130"/>
      <c r="F13" s="130"/>
      <c r="G13" s="130"/>
      <c r="H13" s="130"/>
      <c r="I13" s="130"/>
      <c r="J13" s="130"/>
    </row>
    <row r="14" spans="2:10" ht="12.75">
      <c r="B14" s="130" t="s">
        <v>51</v>
      </c>
      <c r="C14" s="130"/>
      <c r="D14" s="130"/>
      <c r="E14" s="130"/>
      <c r="F14" s="130"/>
      <c r="G14" s="130"/>
      <c r="H14" s="130"/>
      <c r="I14" s="130"/>
      <c r="J14" s="130"/>
    </row>
    <row r="15" spans="2:10" ht="12.75">
      <c r="B15" s="130" t="s">
        <v>95</v>
      </c>
      <c r="C15" s="130"/>
      <c r="D15" s="130"/>
      <c r="E15" s="130"/>
      <c r="F15" s="130"/>
      <c r="G15" s="130"/>
      <c r="H15" s="130"/>
      <c r="I15" s="130"/>
      <c r="J15" s="130"/>
    </row>
    <row r="16" spans="1:2" ht="12.75">
      <c r="A16" s="1" t="s">
        <v>53</v>
      </c>
      <c r="B16" t="s">
        <v>111</v>
      </c>
    </row>
    <row r="17" ht="12.75">
      <c r="B17" t="s">
        <v>105</v>
      </c>
    </row>
    <row r="18" spans="2:10" ht="12.75">
      <c r="B18" s="130" t="s">
        <v>106</v>
      </c>
      <c r="C18" s="130"/>
      <c r="D18" s="130"/>
      <c r="E18" s="130"/>
      <c r="F18" s="130"/>
      <c r="G18" s="130"/>
      <c r="H18" s="130"/>
      <c r="I18" s="130"/>
      <c r="J18" s="130"/>
    </row>
    <row r="19" spans="1:10" ht="12.75">
      <c r="A19" s="1" t="s">
        <v>54</v>
      </c>
      <c r="B19" s="130" t="s">
        <v>104</v>
      </c>
      <c r="C19" s="130"/>
      <c r="D19" s="130"/>
      <c r="E19" s="130"/>
      <c r="F19" s="130"/>
      <c r="G19" s="130"/>
      <c r="H19" s="130"/>
      <c r="I19" s="130"/>
      <c r="J19" s="130"/>
    </row>
    <row r="20" spans="1:10" ht="12.75">
      <c r="A20" s="1" t="s">
        <v>55</v>
      </c>
      <c r="B20" s="130" t="s">
        <v>141</v>
      </c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" t="s">
        <v>107</v>
      </c>
      <c r="B21" s="130" t="s">
        <v>57</v>
      </c>
      <c r="C21" s="130"/>
      <c r="D21" s="130"/>
      <c r="E21" s="130"/>
      <c r="F21" s="130"/>
      <c r="G21" s="130"/>
      <c r="H21" s="130"/>
      <c r="I21" s="130"/>
      <c r="J21" s="130"/>
    </row>
    <row r="22" spans="2:11" ht="12.75">
      <c r="B22" s="130" t="s">
        <v>56</v>
      </c>
      <c r="C22" s="130"/>
      <c r="D22" s="130"/>
      <c r="E22" s="130"/>
      <c r="F22" s="130"/>
      <c r="G22" s="130"/>
      <c r="H22" s="130"/>
      <c r="I22" s="130"/>
      <c r="J22" s="130"/>
      <c r="K22" s="1"/>
    </row>
    <row r="23" spans="1:11" ht="12.75">
      <c r="A23" s="1" t="s">
        <v>108</v>
      </c>
      <c r="B23" t="s">
        <v>109</v>
      </c>
      <c r="K23" s="1"/>
    </row>
    <row r="24" spans="2:11" ht="12.75">
      <c r="B24" s="131" t="s">
        <v>110</v>
      </c>
      <c r="C24" s="131"/>
      <c r="D24" s="131"/>
      <c r="E24" s="131"/>
      <c r="F24" s="131"/>
      <c r="G24" s="131"/>
      <c r="H24" s="131"/>
      <c r="I24" s="131"/>
      <c r="J24" s="131"/>
      <c r="K24" s="1"/>
    </row>
    <row r="25" spans="2:11" ht="12.75">
      <c r="B25" s="128"/>
      <c r="C25" s="128"/>
      <c r="D25" s="128"/>
      <c r="E25" s="128"/>
      <c r="F25" s="128"/>
      <c r="G25" s="128"/>
      <c r="H25" s="128"/>
      <c r="I25" s="128"/>
      <c r="J25" s="128"/>
      <c r="K25" s="1"/>
    </row>
    <row r="26" spans="2:11" ht="12.75">
      <c r="B26" s="128"/>
      <c r="C26" s="128"/>
      <c r="D26" s="128"/>
      <c r="E26" s="128"/>
      <c r="F26" s="128"/>
      <c r="G26" s="128"/>
      <c r="H26" s="128"/>
      <c r="I26" s="128"/>
      <c r="J26" s="128"/>
      <c r="K26" s="1"/>
    </row>
    <row r="27" spans="2:11" ht="12.75">
      <c r="B27" s="130"/>
      <c r="C27" s="130"/>
      <c r="D27" s="130"/>
      <c r="E27" s="130"/>
      <c r="F27" s="130"/>
      <c r="G27" s="130"/>
      <c r="H27" s="130"/>
      <c r="I27" s="130"/>
      <c r="J27" s="130"/>
      <c r="K27" s="1"/>
    </row>
    <row r="28" spans="2:11" ht="12.75">
      <c r="B28" s="128" t="s">
        <v>23</v>
      </c>
      <c r="C28" s="128"/>
      <c r="D28" s="128"/>
      <c r="E28" s="128"/>
      <c r="F28" s="128"/>
      <c r="G28" s="128"/>
      <c r="H28" s="128"/>
      <c r="I28" s="128"/>
      <c r="J28" s="128"/>
      <c r="K28" s="1"/>
    </row>
    <row r="29" spans="2:11" ht="12.75">
      <c r="B29" s="128"/>
      <c r="C29" s="128"/>
      <c r="D29" s="128"/>
      <c r="E29" s="128"/>
      <c r="F29" s="128"/>
      <c r="G29" s="128"/>
      <c r="H29" s="128"/>
      <c r="I29" s="128"/>
      <c r="J29" s="128"/>
      <c r="K29" s="1"/>
    </row>
    <row r="30" spans="2:11" ht="12.75">
      <c r="B30" s="130"/>
      <c r="C30" s="130"/>
      <c r="D30" s="130"/>
      <c r="E30" s="130"/>
      <c r="F30" s="130"/>
      <c r="G30" s="130"/>
      <c r="H30" s="130"/>
      <c r="I30" s="130"/>
      <c r="J30" s="130"/>
      <c r="K30" s="1"/>
    </row>
    <row r="31" spans="2:11" ht="12.75">
      <c r="B31" s="130"/>
      <c r="C31" s="130"/>
      <c r="D31" s="130"/>
      <c r="E31" s="130"/>
      <c r="F31" s="130"/>
      <c r="G31" s="130"/>
      <c r="H31" s="130"/>
      <c r="I31" s="130"/>
      <c r="J31" s="130"/>
      <c r="K31" s="1"/>
    </row>
    <row r="32" spans="2:11" ht="12.75">
      <c r="B32" s="130"/>
      <c r="C32" s="130"/>
      <c r="D32" s="130"/>
      <c r="E32" s="130"/>
      <c r="F32" s="130"/>
      <c r="G32" s="130"/>
      <c r="H32" s="130"/>
      <c r="I32" s="130"/>
      <c r="J32" s="130"/>
      <c r="K32" s="1"/>
    </row>
    <row r="33" spans="2:11" ht="12.75">
      <c r="B33" s="130"/>
      <c r="C33" s="130"/>
      <c r="D33" s="130"/>
      <c r="E33" s="130"/>
      <c r="F33" s="130"/>
      <c r="G33" s="130"/>
      <c r="H33" s="130"/>
      <c r="I33" s="130"/>
      <c r="J33" s="130"/>
      <c r="K33" s="1"/>
    </row>
    <row r="34" spans="2:11" ht="12.75">
      <c r="B34" s="130"/>
      <c r="C34" s="130"/>
      <c r="D34" s="130"/>
      <c r="E34" s="130"/>
      <c r="F34" s="130"/>
      <c r="G34" s="130"/>
      <c r="H34" s="130"/>
      <c r="I34" s="130"/>
      <c r="J34" s="130"/>
      <c r="K34" s="1"/>
    </row>
    <row r="35" spans="2:11" ht="12.75">
      <c r="B35" s="130"/>
      <c r="C35" s="130"/>
      <c r="D35" s="130"/>
      <c r="E35" s="130"/>
      <c r="F35" s="130"/>
      <c r="G35" s="130"/>
      <c r="H35" s="130"/>
      <c r="I35" s="130"/>
      <c r="J35" s="130"/>
      <c r="K35" s="1"/>
    </row>
    <row r="36" spans="2:11" ht="12.75">
      <c r="B36" s="130"/>
      <c r="C36" s="130"/>
      <c r="D36" s="130"/>
      <c r="E36" s="130"/>
      <c r="F36" s="130"/>
      <c r="G36" s="130"/>
      <c r="H36" s="130"/>
      <c r="I36" s="130"/>
      <c r="J36" s="130"/>
      <c r="K36" s="1"/>
    </row>
    <row r="37" spans="2:11" ht="12.75">
      <c r="B37" s="128"/>
      <c r="C37" s="128"/>
      <c r="D37" s="128"/>
      <c r="E37" s="128"/>
      <c r="F37" s="128"/>
      <c r="G37" s="128"/>
      <c r="H37" s="128"/>
      <c r="I37" s="128"/>
      <c r="J37" s="128"/>
      <c r="K37" s="1"/>
    </row>
    <row r="38" spans="2:11" ht="12.75">
      <c r="B38" s="130"/>
      <c r="C38" s="130"/>
      <c r="D38" s="130"/>
      <c r="E38" s="130"/>
      <c r="F38" s="130"/>
      <c r="G38" s="130"/>
      <c r="H38" s="130"/>
      <c r="I38" s="130"/>
      <c r="J38" s="130"/>
      <c r="K38" s="1"/>
    </row>
    <row r="39" spans="2:11" ht="12.75">
      <c r="B39" s="128"/>
      <c r="C39" s="128"/>
      <c r="D39" s="128"/>
      <c r="E39" s="128"/>
      <c r="F39" s="128"/>
      <c r="G39" s="128"/>
      <c r="H39" s="128"/>
      <c r="I39" s="128"/>
      <c r="J39" s="128"/>
      <c r="K39" s="1"/>
    </row>
    <row r="40" spans="2:11" ht="12.75">
      <c r="B40" s="130"/>
      <c r="C40" s="130"/>
      <c r="D40" s="130"/>
      <c r="E40" s="130"/>
      <c r="F40" s="130"/>
      <c r="G40" s="130"/>
      <c r="H40" s="130"/>
      <c r="I40" s="130"/>
      <c r="J40" s="130"/>
      <c r="K40" s="1"/>
    </row>
    <row r="41" spans="2:11" ht="12.75">
      <c r="B41" s="128"/>
      <c r="C41" s="128"/>
      <c r="D41" s="128"/>
      <c r="E41" s="128"/>
      <c r="F41" s="128"/>
      <c r="G41" s="128"/>
      <c r="H41" s="128"/>
      <c r="I41" s="128"/>
      <c r="J41" s="128"/>
      <c r="K41" s="1"/>
    </row>
    <row r="42" spans="2:11" ht="12.75">
      <c r="B42" s="130"/>
      <c r="C42" s="130"/>
      <c r="D42" s="130"/>
      <c r="E42" s="130"/>
      <c r="F42" s="130"/>
      <c r="G42" s="130"/>
      <c r="H42" s="130"/>
      <c r="I42" s="130"/>
      <c r="J42" s="130"/>
      <c r="K42" s="1"/>
    </row>
    <row r="43" spans="2:11" ht="12.75">
      <c r="B43" s="128"/>
      <c r="C43" s="128"/>
      <c r="D43" s="128"/>
      <c r="E43" s="128"/>
      <c r="F43" s="128"/>
      <c r="G43" s="128"/>
      <c r="H43" s="128"/>
      <c r="I43" s="128"/>
      <c r="J43" s="128"/>
      <c r="K43" s="1"/>
    </row>
    <row r="44" spans="2:11" ht="12.75">
      <c r="B44" s="130"/>
      <c r="C44" s="130"/>
      <c r="D44" s="130"/>
      <c r="E44" s="130"/>
      <c r="F44" s="130"/>
      <c r="G44" s="130"/>
      <c r="H44" s="130"/>
      <c r="I44" s="130"/>
      <c r="J44" s="130"/>
      <c r="K44" s="1"/>
    </row>
    <row r="45" spans="2:11" ht="12.75">
      <c r="B45" s="130"/>
      <c r="C45" s="130"/>
      <c r="D45" s="130"/>
      <c r="E45" s="130"/>
      <c r="F45" s="130"/>
      <c r="G45" s="130"/>
      <c r="H45" s="130"/>
      <c r="I45" s="130"/>
      <c r="J45" s="130"/>
      <c r="K45" s="1"/>
    </row>
    <row r="46" spans="2:11" ht="12.75">
      <c r="B46" s="128"/>
      <c r="C46" s="128"/>
      <c r="D46" s="128"/>
      <c r="E46" s="128"/>
      <c r="F46" s="128"/>
      <c r="G46" s="128"/>
      <c r="H46" s="128"/>
      <c r="I46" s="128"/>
      <c r="J46" s="128"/>
      <c r="K46" s="1"/>
    </row>
    <row r="47" spans="2:11" ht="12.75">
      <c r="B47" s="128"/>
      <c r="C47" s="128"/>
      <c r="D47" s="128"/>
      <c r="E47" s="128"/>
      <c r="F47" s="128"/>
      <c r="G47" s="128"/>
      <c r="H47" s="128"/>
      <c r="I47" s="128"/>
      <c r="J47" s="128"/>
      <c r="K47" s="1"/>
    </row>
    <row r="48" spans="2:11" ht="12.75">
      <c r="B48" s="128"/>
      <c r="C48" s="128"/>
      <c r="D48" s="128"/>
      <c r="E48" s="128"/>
      <c r="F48" s="128"/>
      <c r="G48" s="128"/>
      <c r="H48" s="128"/>
      <c r="I48" s="128"/>
      <c r="J48" s="128"/>
      <c r="K48" s="1"/>
    </row>
    <row r="49" spans="2:11" ht="12.75">
      <c r="B49" s="128"/>
      <c r="C49" s="128"/>
      <c r="D49" s="128"/>
      <c r="E49" s="128"/>
      <c r="F49" s="128"/>
      <c r="G49" s="128"/>
      <c r="H49" s="128"/>
      <c r="I49" s="128"/>
      <c r="J49" s="128"/>
      <c r="K49" s="1"/>
    </row>
    <row r="50" spans="2:11" ht="12.75">
      <c r="B50" s="128"/>
      <c r="C50" s="128"/>
      <c r="D50" s="128"/>
      <c r="E50" s="128"/>
      <c r="F50" s="128"/>
      <c r="G50" s="128"/>
      <c r="H50" s="128"/>
      <c r="I50" s="128"/>
      <c r="J50" s="128"/>
      <c r="K50" s="1"/>
    </row>
    <row r="51" spans="2:11" ht="12.75">
      <c r="B51" s="128"/>
      <c r="C51" s="128"/>
      <c r="D51" s="128"/>
      <c r="E51" s="128"/>
      <c r="F51" s="128"/>
      <c r="G51" s="128"/>
      <c r="H51" s="128"/>
      <c r="I51" s="128"/>
      <c r="J51" s="128"/>
      <c r="K51" s="1"/>
    </row>
    <row r="52" spans="2:11" ht="12.75">
      <c r="B52" s="128"/>
      <c r="C52" s="128"/>
      <c r="D52" s="128"/>
      <c r="E52" s="128"/>
      <c r="F52" s="128"/>
      <c r="G52" s="128"/>
      <c r="H52" s="128"/>
      <c r="I52" s="128"/>
      <c r="J52" s="128"/>
      <c r="K52" s="1"/>
    </row>
    <row r="53" spans="2:11" ht="12.75">
      <c r="B53" s="128"/>
      <c r="C53" s="128"/>
      <c r="D53" s="128"/>
      <c r="E53" s="128"/>
      <c r="F53" s="128"/>
      <c r="G53" s="128"/>
      <c r="H53" s="128"/>
      <c r="I53" s="128"/>
      <c r="J53" s="128"/>
      <c r="K53" s="1"/>
    </row>
    <row r="54" spans="2:11" ht="12.75">
      <c r="B54" s="129"/>
      <c r="C54" s="129"/>
      <c r="D54" s="129"/>
      <c r="E54" s="129"/>
      <c r="F54" s="129"/>
      <c r="G54" s="129"/>
      <c r="H54" s="129"/>
      <c r="I54" s="129"/>
      <c r="J54" s="129"/>
      <c r="K54" s="1"/>
    </row>
    <row r="55" spans="2:11" ht="12.75">
      <c r="B55" s="129"/>
      <c r="C55" s="129"/>
      <c r="D55" s="129"/>
      <c r="E55" s="129"/>
      <c r="F55" s="129"/>
      <c r="G55" s="129"/>
      <c r="H55" s="129"/>
      <c r="I55" s="129"/>
      <c r="J55" s="129"/>
      <c r="K55" s="1"/>
    </row>
    <row r="56" spans="2:11" ht="12.75">
      <c r="B56" s="129"/>
      <c r="C56" s="129"/>
      <c r="D56" s="129"/>
      <c r="E56" s="129"/>
      <c r="F56" s="129"/>
      <c r="G56" s="129"/>
      <c r="H56" s="129"/>
      <c r="I56" s="129"/>
      <c r="J56" s="129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CC54" sheet="1" objects="1" scenarios="1"/>
  <mergeCells count="52">
    <mergeCell ref="A1:J1"/>
    <mergeCell ref="B54:J54"/>
    <mergeCell ref="B55:J55"/>
    <mergeCell ref="A2:J2"/>
    <mergeCell ref="A3:J3"/>
    <mergeCell ref="A4:J4"/>
    <mergeCell ref="A5:J5"/>
    <mergeCell ref="B14:J14"/>
    <mergeCell ref="B15:J15"/>
    <mergeCell ref="B19:J19"/>
    <mergeCell ref="A6:J6"/>
    <mergeCell ref="B9:J9"/>
    <mergeCell ref="B7:J7"/>
    <mergeCell ref="B10:J10"/>
    <mergeCell ref="B8:J8"/>
    <mergeCell ref="B13:J13"/>
    <mergeCell ref="B12:J12"/>
    <mergeCell ref="B21:J21"/>
    <mergeCell ref="B22:J22"/>
    <mergeCell ref="B18:J18"/>
    <mergeCell ref="B24:J24"/>
    <mergeCell ref="B20:J20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49:J49"/>
    <mergeCell ref="B38:J38"/>
    <mergeCell ref="B39:J39"/>
    <mergeCell ref="B40:J40"/>
    <mergeCell ref="B41:J41"/>
    <mergeCell ref="B42:J42"/>
    <mergeCell ref="B43:J43"/>
    <mergeCell ref="B50:J50"/>
    <mergeCell ref="B51:J51"/>
    <mergeCell ref="B52:J52"/>
    <mergeCell ref="B53:J53"/>
    <mergeCell ref="B56:J56"/>
    <mergeCell ref="B44:J44"/>
    <mergeCell ref="B45:J45"/>
    <mergeCell ref="B46:J46"/>
    <mergeCell ref="B47:J47"/>
    <mergeCell ref="B48:J48"/>
  </mergeCells>
  <hyperlinks>
    <hyperlink ref="B24" r:id="rId1" display="bblackbu@access.k12.wv.us"/>
  </hyperlinks>
  <printOptions/>
  <pageMargins left="0.5" right="0.25" top="1" bottom="0.5" header="0.5" footer="0.5"/>
  <pageSetup horizontalDpi="600" verticalDpi="600" orientation="portrait" r:id="rId3"/>
  <ignoredErrors>
    <ignoredError sqref="A9:A11 A13 A16 A19:A21 A23 A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U283"/>
  <sheetViews>
    <sheetView zoomScale="120" zoomScaleNormal="120" zoomScalePageLayoutView="0" workbookViewId="0" topLeftCell="A19">
      <selection activeCell="D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SUM(AA12+February!AC12)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SUM(AA13+February!AC13)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SUM(AA14+February!AC14)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SUM(AA16+February!AC16)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SUM(AA17+February!AC17)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SUM(AA18+February!AC18)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SUM(AA20+February!AC20)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SUM(AA21+February!AC21)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SUM(AA22+February!AC22)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SUM(AA23+February!AC23)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SUM(AA25+February!AC25)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SUM(AA26+February!AC26)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SUM(AA27+February!AC27)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SUM(AA29+February!AC29)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SUM(AA30+February!AC30)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SUM(AA31+February!AC31)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SUM(AA32+February!AC32)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SUM(AA33+February!AC33)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SUM(AA35+February!AC35)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SUM(AA37+February!AC37)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SUM(AA38+February!AC38)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SUM(AA39+February!AC39)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SUM(AA40+February!AC40)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SUM(AA41+February!AC41)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SUM(AA43+February!AC43)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SUM(AA44+February!AC44)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SUM(AA45+February!AC45)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SUM(AA46+February!AC46)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68">
        <f>SUM(AC50:AC51)</f>
        <v>46</v>
      </c>
      <c r="AD49" s="88">
        <f>SUM(AD50:AD51)</f>
        <v>1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9">
        <f>SUM(D50:Z50)</f>
        <v>0</v>
      </c>
      <c r="AB50" s="90" t="e">
        <f>SUM(AA50/AA49)</f>
        <v>#DIV/0!</v>
      </c>
      <c r="AC50" s="69">
        <f>SUM(AA50+February!AC50)</f>
        <v>23</v>
      </c>
      <c r="AD50" s="90">
        <f>SUM(AC50/AC49)</f>
        <v>0.5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SUM(AA51+February!AC51)</f>
        <v>23</v>
      </c>
      <c r="AD51" s="90">
        <f>SUM(AC51/AC49)</f>
        <v>0.5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 objects="1" scenarios="1"/>
  <mergeCells count="35"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  <mergeCell ref="A9:C9"/>
    <mergeCell ref="D9:Z9"/>
    <mergeCell ref="A10:C10"/>
    <mergeCell ref="A24:C24"/>
    <mergeCell ref="A34:C34"/>
    <mergeCell ref="A35:C35"/>
    <mergeCell ref="A6:AD6"/>
    <mergeCell ref="A7:C7"/>
    <mergeCell ref="AA7:AB7"/>
    <mergeCell ref="AC7:AD7"/>
    <mergeCell ref="A8:C8"/>
    <mergeCell ref="AA8:AB8"/>
    <mergeCell ref="AC8:AD8"/>
    <mergeCell ref="A4:L4"/>
    <mergeCell ref="M4:V4"/>
    <mergeCell ref="W4:AA4"/>
    <mergeCell ref="AB4:AD4"/>
    <mergeCell ref="A5:L5"/>
    <mergeCell ref="M5:AD5"/>
    <mergeCell ref="A1:AD1"/>
    <mergeCell ref="A2:L2"/>
    <mergeCell ref="M2:Y2"/>
    <mergeCell ref="Z2:AA2"/>
    <mergeCell ref="AB2:AD2"/>
    <mergeCell ref="A3:L3"/>
    <mergeCell ref="M3:AD3"/>
  </mergeCells>
  <printOptions/>
  <pageMargins left="0" right="0" top="0" bottom="0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U283"/>
  <sheetViews>
    <sheetView zoomScalePageLayoutView="0" workbookViewId="0" topLeftCell="A7">
      <selection activeCell="D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SUM(AA12+March!AC12)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SUM(AA13+March!AC13)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SUM(AA14+March!AC14)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SUM(AA16+March!AC16)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SUM(AA17+March!AC17)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SUM(AA18+March!AC18)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SUM(AA20+March!AC20)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SUM(AA21+March!AC21)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SUM(AA22+March!AC22)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SUM(AA23+March!AC23)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SUM(AA25+March!AC25)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SUM(AA26+March!AC26)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SUM(AA27+March!AC27)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SUM(AA29+March!AC29)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SUM(AA30+March!AC30)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SUM(AA31+March!AC31)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SUM(AA32+March!AC32)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SUM(AA33+March!AC33)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SUM(AA35+March!AC35)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SUM(AA37+March!AC37)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SUM(AA38+March!AC38)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SUM(AA39+March!AC39)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SUM(AA40+March!AC40)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SUM(AA41+March!AC41)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SUM(AA43+March!AC43)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SUM(AA44+March!AC44)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SUM(AA45+March!AC45)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SUM(AA46+March!AC46)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68">
        <f>SUM(AC50:AC51)</f>
        <v>46</v>
      </c>
      <c r="AD49" s="88">
        <f>SUM(AD50:AD51)</f>
        <v>1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9">
        <f>SUM(D50:Z50)</f>
        <v>0</v>
      </c>
      <c r="AB50" s="90" t="e">
        <f>SUM(AA50/AA49)</f>
        <v>#DIV/0!</v>
      </c>
      <c r="AC50" s="69">
        <f>SUM(AA50+March!AC50)</f>
        <v>23</v>
      </c>
      <c r="AD50" s="90">
        <f>SUM(AC50/AC49)</f>
        <v>0.5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SUM(AA51+March!AC51)</f>
        <v>23</v>
      </c>
      <c r="AD51" s="90">
        <f>SUM(AC51/AC49)</f>
        <v>0.5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 objects="1" scenarios="1"/>
  <mergeCells count="35"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  <mergeCell ref="A9:C9"/>
    <mergeCell ref="D9:Z9"/>
    <mergeCell ref="A10:C10"/>
    <mergeCell ref="A24:C24"/>
    <mergeCell ref="A34:C34"/>
    <mergeCell ref="A35:C35"/>
    <mergeCell ref="A6:AD6"/>
    <mergeCell ref="A7:C7"/>
    <mergeCell ref="AA7:AB7"/>
    <mergeCell ref="AC7:AD7"/>
    <mergeCell ref="A8:C8"/>
    <mergeCell ref="AA8:AB8"/>
    <mergeCell ref="AC8:AD8"/>
    <mergeCell ref="A4:L4"/>
    <mergeCell ref="M4:V4"/>
    <mergeCell ref="W4:AA4"/>
    <mergeCell ref="AB4:AD4"/>
    <mergeCell ref="A5:L5"/>
    <mergeCell ref="M5:AD5"/>
    <mergeCell ref="A1:AD1"/>
    <mergeCell ref="A2:L2"/>
    <mergeCell ref="M2:Y2"/>
    <mergeCell ref="Z2:AA2"/>
    <mergeCell ref="AB2:AD2"/>
    <mergeCell ref="A3:L3"/>
    <mergeCell ref="M3:AD3"/>
  </mergeCells>
  <printOptions/>
  <pageMargins left="0" right="0" top="0" bottom="0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U283"/>
  <sheetViews>
    <sheetView zoomScalePageLayoutView="0" workbookViewId="0" topLeftCell="A22">
      <selection activeCell="D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SUM(AA12+April!AC12)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SUM(AA13+April!AC13)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SUM(AA14+April!AC14)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SUM(AA16+April!AC16)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SUM(AA17+April!AC17)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SUM(AA18+April!AC18)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SUM(AA20+April!AC20)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SUM(AA21+April!AC21)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SUM(AA22+April!AC22)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SUM(AA23+April!AC23)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SUM(AA25+April!AC25)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SUM(AA26+April!AC26)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SUM(AA27+April!AC27)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SUM(AA29+April!AC29)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SUM(AA30+April!AC30)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SUM(AA31+April!AC31)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SUM(AA32+April!AC32)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SUM(AA33+April!AC33)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SUM(AA35+April!AC35)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SUM(AA37+April!AC37)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SUM(AA38+April!AC38)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SUM(AA39+April!AC39)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SUM(AA40+April!AC40)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SUM(AA41+April!AC41)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SUM(AA43+April!AC43)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SUM(AA44+April!AC44)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SUM(AA45+April!AC45)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SUM(AA46+April!AC46)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68">
        <f>SUM(AC50:AC51)</f>
        <v>46</v>
      </c>
      <c r="AD49" s="88">
        <f>SUM(AD50:AD51)</f>
        <v>1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9">
        <f>SUM(D50:Z50)</f>
        <v>0</v>
      </c>
      <c r="AB50" s="90" t="e">
        <f>SUM(AA50/AA49)</f>
        <v>#DIV/0!</v>
      </c>
      <c r="AC50" s="69">
        <f>SUM(AA50+April!AC50)</f>
        <v>23</v>
      </c>
      <c r="AD50" s="90">
        <f>SUM(AC50/AC49)</f>
        <v>0.5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SUM(AA51+April!AC51)</f>
        <v>23</v>
      </c>
      <c r="AD51" s="90">
        <f>SUM(AC51/AC49)</f>
        <v>0.5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 objects="1" scenarios="1"/>
  <mergeCells count="35"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  <mergeCell ref="A9:C9"/>
    <mergeCell ref="D9:Z9"/>
    <mergeCell ref="A10:C10"/>
    <mergeCell ref="A24:C24"/>
    <mergeCell ref="A34:C34"/>
    <mergeCell ref="A35:C35"/>
    <mergeCell ref="A6:AD6"/>
    <mergeCell ref="A7:C7"/>
    <mergeCell ref="AA7:AB7"/>
    <mergeCell ref="AC7:AD7"/>
    <mergeCell ref="A8:C8"/>
    <mergeCell ref="AA8:AB8"/>
    <mergeCell ref="AC8:AD8"/>
    <mergeCell ref="A4:L4"/>
    <mergeCell ref="M4:V4"/>
    <mergeCell ref="W4:AA4"/>
    <mergeCell ref="AB4:AD4"/>
    <mergeCell ref="A5:L5"/>
    <mergeCell ref="M5:AD5"/>
    <mergeCell ref="A1:AD1"/>
    <mergeCell ref="A2:L2"/>
    <mergeCell ref="M2:Y2"/>
    <mergeCell ref="Z2:AA2"/>
    <mergeCell ref="AB2:AD2"/>
    <mergeCell ref="A3:L3"/>
    <mergeCell ref="M3:AD3"/>
  </mergeCells>
  <printOptions/>
  <pageMargins left="0" right="0" top="0" bottom="0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BU283"/>
  <sheetViews>
    <sheetView zoomScalePageLayoutView="0" workbookViewId="0" topLeftCell="A1">
      <selection activeCell="D43" sqref="D43:Z46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SUM(AA12+May!AC12)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SUM(AA13+May!AC13)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SUM(AA14+May!AC14)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68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SUM(AA16+May!AC16)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SUM(AA17+May!AC17)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SUM(AA18+May!AC18)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SUM(AA20+May!AC20)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SUM(AA21+May!AC21)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SUM(AA22+May!AC22)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SUM(AA23+May!AC23)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SUM(AA25+May!AC25)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SUM(AA26+May!AC26)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SUM(AA27+May!AC27)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SUM(AA29+May!AC29)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SUM(AA30+May!AC30)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SUM(AA31+May!AC31)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SUM(AA32+May!AC32)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SUM(AA33+May!AC33)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SUM(AA35+May!AC35)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SUM(AA37+May!AC37)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SUM(AA38+May!AC38)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SUM(AA39+May!AC39)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SUM(AA40+May!AC40)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SUM(AA41+May!AC41)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SUM(AA43+May!AC43)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SUM(AA44+May!AC44)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SUM(AA45+May!AC45)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SUM(AA46+May!AC46)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46</v>
      </c>
      <c r="AB49" s="88">
        <f>SUM(AB50+AB51)</f>
        <v>1</v>
      </c>
      <c r="AC49" s="68">
        <f>SUM(AC50:AC51)</f>
        <v>92</v>
      </c>
      <c r="AD49" s="88">
        <f>SUM(AD50:AD51)</f>
        <v>1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>
        <v>1</v>
      </c>
      <c r="E50" s="67">
        <v>1</v>
      </c>
      <c r="F50" s="67">
        <v>1</v>
      </c>
      <c r="G50" s="67">
        <v>1</v>
      </c>
      <c r="H50" s="67">
        <v>1</v>
      </c>
      <c r="I50" s="67">
        <v>1</v>
      </c>
      <c r="J50" s="67">
        <v>1</v>
      </c>
      <c r="K50" s="67">
        <v>1</v>
      </c>
      <c r="L50" s="67">
        <v>1</v>
      </c>
      <c r="M50" s="67">
        <v>1</v>
      </c>
      <c r="N50" s="67">
        <v>1</v>
      </c>
      <c r="O50" s="67">
        <v>1</v>
      </c>
      <c r="P50" s="67">
        <v>1</v>
      </c>
      <c r="Q50" s="67">
        <v>1</v>
      </c>
      <c r="R50" s="67">
        <v>1</v>
      </c>
      <c r="S50" s="67">
        <v>1</v>
      </c>
      <c r="T50" s="67">
        <v>1</v>
      </c>
      <c r="U50" s="67">
        <v>1</v>
      </c>
      <c r="V50" s="67">
        <v>1</v>
      </c>
      <c r="W50" s="67">
        <v>1</v>
      </c>
      <c r="X50" s="67">
        <v>1</v>
      </c>
      <c r="Y50" s="67">
        <v>1</v>
      </c>
      <c r="Z50" s="67">
        <v>1</v>
      </c>
      <c r="AA50" s="69">
        <f>SUM(D50:Z50)</f>
        <v>23</v>
      </c>
      <c r="AB50" s="90">
        <f>SUM(AA50/AA49)</f>
        <v>0.5</v>
      </c>
      <c r="AC50" s="69">
        <f>SUM(AA50+May!AC50)</f>
        <v>46</v>
      </c>
      <c r="AD50" s="90">
        <f>SUM(AC50/AC49)</f>
        <v>0.5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>
        <v>1</v>
      </c>
      <c r="E51" s="67">
        <v>1</v>
      </c>
      <c r="F51" s="67">
        <v>1</v>
      </c>
      <c r="G51" s="67">
        <v>1</v>
      </c>
      <c r="H51" s="67">
        <v>1</v>
      </c>
      <c r="I51" s="67">
        <v>1</v>
      </c>
      <c r="J51" s="67">
        <v>1</v>
      </c>
      <c r="K51" s="67">
        <v>1</v>
      </c>
      <c r="L51" s="67">
        <v>1</v>
      </c>
      <c r="M51" s="67">
        <v>1</v>
      </c>
      <c r="N51" s="67">
        <v>1</v>
      </c>
      <c r="O51" s="67">
        <v>1</v>
      </c>
      <c r="P51" s="67">
        <v>1</v>
      </c>
      <c r="Q51" s="67">
        <v>1</v>
      </c>
      <c r="R51" s="67">
        <v>1</v>
      </c>
      <c r="S51" s="67">
        <v>1</v>
      </c>
      <c r="T51" s="67">
        <v>1</v>
      </c>
      <c r="U51" s="67">
        <v>1</v>
      </c>
      <c r="V51" s="67">
        <v>1</v>
      </c>
      <c r="W51" s="67">
        <v>1</v>
      </c>
      <c r="X51" s="67">
        <v>1</v>
      </c>
      <c r="Y51" s="67">
        <v>1</v>
      </c>
      <c r="Z51" s="67">
        <v>1</v>
      </c>
      <c r="AA51" s="69">
        <f>SUM(D51:Z51)</f>
        <v>23</v>
      </c>
      <c r="AB51" s="90">
        <f>SUM(AA51/AA49)</f>
        <v>0.5</v>
      </c>
      <c r="AC51" s="69">
        <f>SUM(AA51+May!AC51)</f>
        <v>46</v>
      </c>
      <c r="AD51" s="90">
        <f>SUM(AC51/AC49)</f>
        <v>0.5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 objects="1" scenarios="1"/>
  <mergeCells count="35"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  <mergeCell ref="A9:C9"/>
    <mergeCell ref="D9:Z9"/>
    <mergeCell ref="A10:C10"/>
    <mergeCell ref="A24:C24"/>
    <mergeCell ref="A34:C34"/>
    <mergeCell ref="A35:C35"/>
    <mergeCell ref="A6:AD6"/>
    <mergeCell ref="A7:C7"/>
    <mergeCell ref="AA7:AB7"/>
    <mergeCell ref="AC7:AD7"/>
    <mergeCell ref="A8:C8"/>
    <mergeCell ref="AA8:AB8"/>
    <mergeCell ref="AC8:AD8"/>
    <mergeCell ref="A4:L4"/>
    <mergeCell ref="M4:V4"/>
    <mergeCell ref="W4:AA4"/>
    <mergeCell ref="AB4:AD4"/>
    <mergeCell ref="A5:L5"/>
    <mergeCell ref="M5:AD5"/>
    <mergeCell ref="A1:AD1"/>
    <mergeCell ref="A2:L2"/>
    <mergeCell ref="M2:Y2"/>
    <mergeCell ref="Z2:AA2"/>
    <mergeCell ref="AB2:AD2"/>
    <mergeCell ref="A3:L3"/>
    <mergeCell ref="M3:AD3"/>
  </mergeCells>
  <printOptions/>
  <pageMargins left="0" right="0" top="0" bottom="0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9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28125" style="51" customWidth="1"/>
    <col min="2" max="10" width="9.140625" style="51" customWidth="1"/>
    <col min="11" max="11" width="16.140625" style="51" customWidth="1"/>
    <col min="12" max="39" width="9.140625" style="50" customWidth="1"/>
    <col min="40" max="16384" width="9.140625" style="51" customWidth="1"/>
  </cols>
  <sheetData>
    <row r="1" spans="1:11" ht="16.5" customHeight="1">
      <c r="A1" s="136" t="s">
        <v>136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4.25">
      <c r="A2" s="136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4.25">
      <c r="A3" s="136" t="s">
        <v>138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4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ht="15.75">
      <c r="A5" s="48" t="s">
        <v>112</v>
      </c>
    </row>
    <row r="6" spans="1:11" ht="14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5.75">
      <c r="A7" s="135" t="s">
        <v>131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2" ht="14.25">
      <c r="A8" s="52"/>
      <c r="B8" s="51" t="s">
        <v>113</v>
      </c>
    </row>
    <row r="9" spans="1:2" ht="14.25">
      <c r="A9" s="52"/>
      <c r="B9" s="53" t="s">
        <v>58</v>
      </c>
    </row>
    <row r="10" ht="14.25">
      <c r="B10" s="51" t="s">
        <v>59</v>
      </c>
    </row>
    <row r="11" ht="14.25">
      <c r="B11" s="53" t="s">
        <v>60</v>
      </c>
    </row>
    <row r="12" ht="14.25">
      <c r="B12" s="51" t="s">
        <v>62</v>
      </c>
    </row>
    <row r="13" ht="14.25">
      <c r="B13" s="51" t="s">
        <v>61</v>
      </c>
    </row>
    <row r="14" ht="14.25">
      <c r="B14" s="51" t="s">
        <v>63</v>
      </c>
    </row>
    <row r="15" ht="14.25">
      <c r="B15" s="54" t="s">
        <v>64</v>
      </c>
    </row>
    <row r="16" ht="14.25">
      <c r="B16" s="51" t="s">
        <v>65</v>
      </c>
    </row>
    <row r="17" ht="14.25">
      <c r="B17" s="51" t="s">
        <v>66</v>
      </c>
    </row>
    <row r="18" ht="14.25">
      <c r="B18" s="51" t="s">
        <v>67</v>
      </c>
    </row>
    <row r="19" spans="2:11" ht="14.25">
      <c r="B19" s="134" t="s">
        <v>68</v>
      </c>
      <c r="C19" s="134"/>
      <c r="D19" s="134"/>
      <c r="E19" s="134"/>
      <c r="F19" s="134"/>
      <c r="G19" s="134"/>
      <c r="H19" s="134"/>
      <c r="I19" s="134"/>
      <c r="J19" s="134"/>
      <c r="K19" s="134"/>
    </row>
    <row r="20" ht="14.25">
      <c r="B20" s="51" t="s">
        <v>69</v>
      </c>
    </row>
    <row r="21" ht="14.25">
      <c r="B21" s="51" t="s">
        <v>70</v>
      </c>
    </row>
    <row r="22" ht="14.25">
      <c r="B22" s="51" t="s">
        <v>71</v>
      </c>
    </row>
    <row r="23" spans="2:11" ht="14.25">
      <c r="B23" s="134" t="s">
        <v>72</v>
      </c>
      <c r="C23" s="134"/>
      <c r="D23" s="134"/>
      <c r="E23" s="134"/>
      <c r="F23" s="134"/>
      <c r="G23" s="134"/>
      <c r="H23" s="134"/>
      <c r="I23" s="134"/>
      <c r="J23" s="134"/>
      <c r="K23" s="134"/>
    </row>
    <row r="24" spans="1:11" ht="14.2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</row>
    <row r="25" spans="1:11" ht="15.75">
      <c r="A25" s="135" t="s">
        <v>114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ht="14.25">
      <c r="B26" s="55" t="s">
        <v>73</v>
      </c>
    </row>
    <row r="27" ht="14.25">
      <c r="B27" s="56" t="s">
        <v>74</v>
      </c>
    </row>
    <row r="28" ht="14.25">
      <c r="B28" s="51" t="s">
        <v>75</v>
      </c>
    </row>
    <row r="29" ht="14.25">
      <c r="B29" s="51" t="s">
        <v>90</v>
      </c>
    </row>
    <row r="30" ht="14.25">
      <c r="B30" s="56" t="s">
        <v>91</v>
      </c>
    </row>
    <row r="31" spans="2:11" ht="14.25">
      <c r="B31" s="134" t="s">
        <v>92</v>
      </c>
      <c r="C31" s="134"/>
      <c r="D31" s="134"/>
      <c r="E31" s="134"/>
      <c r="F31" s="134"/>
      <c r="G31" s="134"/>
      <c r="H31" s="134"/>
      <c r="I31" s="134"/>
      <c r="J31" s="134"/>
      <c r="K31" s="134"/>
    </row>
    <row r="32" spans="1:11" ht="14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</row>
    <row r="33" ht="15.75">
      <c r="A33" s="48" t="s">
        <v>115</v>
      </c>
    </row>
    <row r="34" spans="2:11" ht="14.25">
      <c r="B34" s="134" t="s">
        <v>93</v>
      </c>
      <c r="C34" s="134"/>
      <c r="D34" s="134"/>
      <c r="E34" s="134"/>
      <c r="F34" s="134"/>
      <c r="G34" s="134"/>
      <c r="H34" s="134"/>
      <c r="I34" s="134"/>
      <c r="J34" s="134"/>
      <c r="K34" s="134"/>
    </row>
    <row r="35" spans="1:11" ht="14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</row>
    <row r="36" ht="15.75">
      <c r="A36" s="48" t="s">
        <v>116</v>
      </c>
    </row>
    <row r="37" ht="14.25">
      <c r="B37" s="56" t="s">
        <v>76</v>
      </c>
    </row>
    <row r="38" ht="14.25">
      <c r="B38" s="54" t="s">
        <v>77</v>
      </c>
    </row>
    <row r="39" ht="14.25">
      <c r="B39" s="54" t="s">
        <v>78</v>
      </c>
    </row>
    <row r="40" ht="14.25">
      <c r="B40" s="54" t="s">
        <v>79</v>
      </c>
    </row>
    <row r="41" ht="14.25">
      <c r="B41" s="51" t="s">
        <v>137</v>
      </c>
    </row>
    <row r="42" spans="2:11" ht="14.25">
      <c r="B42" s="134" t="s">
        <v>80</v>
      </c>
      <c r="C42" s="134"/>
      <c r="D42" s="134"/>
      <c r="E42" s="134"/>
      <c r="F42" s="134"/>
      <c r="G42" s="134"/>
      <c r="H42" s="134"/>
      <c r="I42" s="134"/>
      <c r="J42" s="134"/>
      <c r="K42" s="134"/>
    </row>
    <row r="43" spans="1:11" ht="14.2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</row>
    <row r="44" spans="1:11" ht="15.75">
      <c r="A44" s="135" t="s">
        <v>128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  <row r="45" ht="14.25">
      <c r="B45" s="56" t="s">
        <v>81</v>
      </c>
    </row>
    <row r="46" ht="14.25">
      <c r="B46" s="54" t="s">
        <v>118</v>
      </c>
    </row>
    <row r="47" ht="14.25">
      <c r="B47" s="54" t="s">
        <v>119</v>
      </c>
    </row>
    <row r="48" ht="14.25">
      <c r="B48" s="54" t="s">
        <v>82</v>
      </c>
    </row>
    <row r="49" ht="14.25">
      <c r="B49" s="54" t="s">
        <v>120</v>
      </c>
    </row>
    <row r="50" ht="14.25">
      <c r="B50" s="51" t="s">
        <v>83</v>
      </c>
    </row>
    <row r="51" ht="14.25">
      <c r="B51" s="51" t="s">
        <v>84</v>
      </c>
    </row>
    <row r="52" spans="1:11" ht="14.2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 ht="15.75">
      <c r="A53" s="135" t="s">
        <v>129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ht="14.25">
      <c r="B54" s="51" t="s">
        <v>124</v>
      </c>
    </row>
    <row r="55" ht="14.25">
      <c r="B55" s="51" t="s">
        <v>125</v>
      </c>
    </row>
    <row r="56" ht="14.25">
      <c r="B56" s="51" t="s">
        <v>126</v>
      </c>
    </row>
    <row r="57" spans="2:11" ht="14.25">
      <c r="B57" s="134" t="s">
        <v>127</v>
      </c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1" ht="14.2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5.75">
      <c r="A59" s="135" t="s">
        <v>130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ht="14.25">
      <c r="B60" s="55" t="s">
        <v>85</v>
      </c>
    </row>
    <row r="61" ht="14.25">
      <c r="B61" s="56" t="s">
        <v>86</v>
      </c>
    </row>
    <row r="62" ht="14.25">
      <c r="B62" s="51" t="s">
        <v>121</v>
      </c>
    </row>
    <row r="63" spans="2:11" ht="14.25">
      <c r="B63" s="134" t="s">
        <v>87</v>
      </c>
      <c r="C63" s="134"/>
      <c r="D63" s="134"/>
      <c r="E63" s="134"/>
      <c r="F63" s="134"/>
      <c r="G63" s="134"/>
      <c r="H63" s="134"/>
      <c r="I63" s="134"/>
      <c r="J63" s="134"/>
      <c r="K63" s="134"/>
    </row>
    <row r="64" spans="1:11" ht="14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  <row r="65" spans="1:11" ht="15.75">
      <c r="A65" s="135" t="s">
        <v>117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</row>
    <row r="66" ht="14.25">
      <c r="B66" s="51" t="s">
        <v>88</v>
      </c>
    </row>
    <row r="67" ht="14.25">
      <c r="B67" s="51" t="s">
        <v>89</v>
      </c>
    </row>
    <row r="68" ht="14.25">
      <c r="B68" s="51" t="s">
        <v>122</v>
      </c>
    </row>
    <row r="69" spans="2:11" ht="14.25">
      <c r="B69" s="134" t="s">
        <v>123</v>
      </c>
      <c r="C69" s="134"/>
      <c r="D69" s="134"/>
      <c r="E69" s="134"/>
      <c r="F69" s="134"/>
      <c r="G69" s="134"/>
      <c r="H69" s="134"/>
      <c r="I69" s="134"/>
      <c r="J69" s="134"/>
      <c r="K69" s="134"/>
    </row>
    <row r="70" spans="1:11" ht="14.25">
      <c r="A70" s="56"/>
      <c r="B70" s="134"/>
      <c r="C70" s="134"/>
      <c r="D70" s="134"/>
      <c r="E70" s="134"/>
      <c r="F70" s="134"/>
      <c r="G70" s="134"/>
      <c r="H70" s="134"/>
      <c r="I70" s="134"/>
      <c r="J70" s="134"/>
      <c r="K70" s="134"/>
    </row>
    <row r="71" spans="2:11" ht="14.25">
      <c r="B71" s="134" t="s">
        <v>23</v>
      </c>
      <c r="C71" s="134"/>
      <c r="D71" s="134"/>
      <c r="E71" s="134"/>
      <c r="F71" s="134"/>
      <c r="G71" s="134"/>
      <c r="H71" s="134"/>
      <c r="I71" s="134"/>
      <c r="J71" s="134"/>
      <c r="K71" s="134"/>
    </row>
    <row r="72" spans="2:11" ht="14.25"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2:11" ht="14.25"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2:11" ht="14.25">
      <c r="B74" s="134"/>
      <c r="C74" s="134"/>
      <c r="D74" s="134"/>
      <c r="E74" s="134"/>
      <c r="F74" s="134"/>
      <c r="G74" s="134"/>
      <c r="H74" s="134"/>
      <c r="I74" s="134"/>
      <c r="J74" s="134"/>
      <c r="K74" s="134"/>
    </row>
    <row r="75" spans="2:11" ht="14.25"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  <row r="76" spans="2:11" ht="14.25">
      <c r="B76" s="134"/>
      <c r="C76" s="134"/>
      <c r="D76" s="134"/>
      <c r="E76" s="134"/>
      <c r="F76" s="134"/>
      <c r="G76" s="134"/>
      <c r="H76" s="134"/>
      <c r="I76" s="134"/>
      <c r="J76" s="134"/>
      <c r="K76" s="134"/>
    </row>
    <row r="77" spans="2:11" ht="14.25"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2:11" ht="14.25">
      <c r="B78" s="134"/>
      <c r="C78" s="134"/>
      <c r="D78" s="134"/>
      <c r="E78" s="134"/>
      <c r="F78" s="134"/>
      <c r="G78" s="134"/>
      <c r="H78" s="134"/>
      <c r="I78" s="134"/>
      <c r="J78" s="134"/>
      <c r="K78" s="134"/>
    </row>
    <row r="79" spans="2:11" ht="14.25">
      <c r="B79" s="134"/>
      <c r="C79" s="134"/>
      <c r="D79" s="134"/>
      <c r="E79" s="134"/>
      <c r="F79" s="134"/>
      <c r="G79" s="134"/>
      <c r="H79" s="134"/>
      <c r="I79" s="134"/>
      <c r="J79" s="134"/>
      <c r="K79" s="134"/>
    </row>
    <row r="80" spans="2:11" ht="14.25">
      <c r="B80" s="134"/>
      <c r="C80" s="134"/>
      <c r="D80" s="134"/>
      <c r="E80" s="134"/>
      <c r="F80" s="134"/>
      <c r="G80" s="134"/>
      <c r="H80" s="134"/>
      <c r="I80" s="134"/>
      <c r="J80" s="134"/>
      <c r="K80" s="134"/>
    </row>
    <row r="81" spans="2:11" ht="14.25"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2:11" ht="14.25">
      <c r="B82" s="134"/>
      <c r="C82" s="134"/>
      <c r="D82" s="134"/>
      <c r="E82" s="134"/>
      <c r="F82" s="134"/>
      <c r="G82" s="134"/>
      <c r="H82" s="134"/>
      <c r="I82" s="134"/>
      <c r="J82" s="134"/>
      <c r="K82" s="134"/>
    </row>
    <row r="83" spans="2:11" ht="14.25">
      <c r="B83" s="134"/>
      <c r="C83" s="134"/>
      <c r="D83" s="134"/>
      <c r="E83" s="134"/>
      <c r="F83" s="134"/>
      <c r="G83" s="134"/>
      <c r="H83" s="134"/>
      <c r="I83" s="134"/>
      <c r="J83" s="134"/>
      <c r="K83" s="134"/>
    </row>
    <row r="84" spans="2:11" ht="14.25">
      <c r="B84" s="134"/>
      <c r="C84" s="134"/>
      <c r="D84" s="134"/>
      <c r="E84" s="134"/>
      <c r="F84" s="134"/>
      <c r="G84" s="134"/>
      <c r="H84" s="134"/>
      <c r="I84" s="134"/>
      <c r="J84" s="134"/>
      <c r="K84" s="134"/>
    </row>
    <row r="85" spans="2:11" ht="14.25">
      <c r="B85" s="134"/>
      <c r="C85" s="134"/>
      <c r="D85" s="134"/>
      <c r="E85" s="134"/>
      <c r="F85" s="134"/>
      <c r="G85" s="134"/>
      <c r="H85" s="134"/>
      <c r="I85" s="134"/>
      <c r="J85" s="134"/>
      <c r="K85" s="134"/>
    </row>
    <row r="86" spans="2:11" ht="14.25">
      <c r="B86" s="134"/>
      <c r="C86" s="134"/>
      <c r="D86" s="134"/>
      <c r="E86" s="134"/>
      <c r="F86" s="134"/>
      <c r="G86" s="134"/>
      <c r="H86" s="134"/>
      <c r="I86" s="134"/>
      <c r="J86" s="134"/>
      <c r="K86" s="134"/>
    </row>
    <row r="87" spans="2:11" ht="14.25">
      <c r="B87" s="134"/>
      <c r="C87" s="134"/>
      <c r="D87" s="134"/>
      <c r="E87" s="134"/>
      <c r="F87" s="134"/>
      <c r="G87" s="134"/>
      <c r="H87" s="134"/>
      <c r="I87" s="134"/>
      <c r="J87" s="134"/>
      <c r="K87" s="134"/>
    </row>
    <row r="88" spans="2:11" ht="14.25">
      <c r="B88" s="134"/>
      <c r="C88" s="134"/>
      <c r="D88" s="134"/>
      <c r="E88" s="134"/>
      <c r="F88" s="134"/>
      <c r="G88" s="134"/>
      <c r="H88" s="134"/>
      <c r="I88" s="134"/>
      <c r="J88" s="134"/>
      <c r="K88" s="134"/>
    </row>
    <row r="89" spans="2:11" ht="14.25">
      <c r="B89" s="134"/>
      <c r="C89" s="134"/>
      <c r="D89" s="134"/>
      <c r="E89" s="134"/>
      <c r="F89" s="134"/>
      <c r="G89" s="134"/>
      <c r="H89" s="134"/>
      <c r="I89" s="134"/>
      <c r="J89" s="134"/>
      <c r="K89" s="134"/>
    </row>
    <row r="90" spans="2:11" ht="14.25">
      <c r="B90" s="134"/>
      <c r="C90" s="134"/>
      <c r="D90" s="134"/>
      <c r="E90" s="134"/>
      <c r="F90" s="134"/>
      <c r="G90" s="134"/>
      <c r="H90" s="134"/>
      <c r="I90" s="134"/>
      <c r="J90" s="134"/>
      <c r="K90" s="134"/>
    </row>
    <row r="91" spans="2:11" ht="14.25">
      <c r="B91" s="134"/>
      <c r="C91" s="134"/>
      <c r="D91" s="134"/>
      <c r="E91" s="134"/>
      <c r="F91" s="134"/>
      <c r="G91" s="134"/>
      <c r="H91" s="134"/>
      <c r="I91" s="134"/>
      <c r="J91" s="134"/>
      <c r="K91" s="134"/>
    </row>
    <row r="92" spans="2:11" ht="14.25">
      <c r="B92" s="134"/>
      <c r="C92" s="134"/>
      <c r="D92" s="134"/>
      <c r="E92" s="134"/>
      <c r="F92" s="134"/>
      <c r="G92" s="134"/>
      <c r="H92" s="134"/>
      <c r="I92" s="134"/>
      <c r="J92" s="134"/>
      <c r="K92" s="134"/>
    </row>
    <row r="93" spans="2:11" ht="14.25">
      <c r="B93" s="134"/>
      <c r="C93" s="134"/>
      <c r="D93" s="134"/>
      <c r="E93" s="134"/>
      <c r="F93" s="134"/>
      <c r="G93" s="134"/>
      <c r="H93" s="134"/>
      <c r="I93" s="134"/>
      <c r="J93" s="134"/>
      <c r="K93" s="134"/>
    </row>
    <row r="94" spans="2:11" ht="14.25"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  <row r="95" spans="2:11" ht="14.25"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2:11" ht="14.2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2:11" ht="14.25">
      <c r="B97" s="134"/>
      <c r="C97" s="134"/>
      <c r="D97" s="134"/>
      <c r="E97" s="134"/>
      <c r="F97" s="134"/>
      <c r="G97" s="134"/>
      <c r="H97" s="134"/>
      <c r="I97" s="134"/>
      <c r="J97" s="134"/>
      <c r="K97" s="134"/>
    </row>
    <row r="114" s="50" customFormat="1" ht="14.25"/>
    <row r="115" s="50" customFormat="1" ht="14.25"/>
    <row r="116" s="50" customFormat="1" ht="14.25"/>
    <row r="117" s="50" customFormat="1" ht="14.25"/>
    <row r="118" s="50" customFormat="1" ht="14.25"/>
    <row r="119" s="50" customFormat="1" ht="14.25"/>
    <row r="120" s="50" customFormat="1" ht="14.25"/>
    <row r="121" s="50" customFormat="1" ht="14.25"/>
    <row r="122" s="50" customFormat="1" ht="14.25"/>
    <row r="123" s="50" customFormat="1" ht="14.25"/>
    <row r="124" s="50" customFormat="1" ht="14.25"/>
    <row r="125" s="50" customFormat="1" ht="14.25"/>
    <row r="126" s="50" customFormat="1" ht="14.25"/>
    <row r="127" s="50" customFormat="1" ht="14.25"/>
    <row r="128" s="50" customFormat="1" ht="14.25"/>
    <row r="129" s="50" customFormat="1" ht="14.25"/>
    <row r="130" s="50" customFormat="1" ht="14.25"/>
    <row r="131" s="50" customFormat="1" ht="14.25"/>
    <row r="132" s="50" customFormat="1" ht="14.25"/>
    <row r="133" s="50" customFormat="1" ht="14.25"/>
    <row r="134" s="50" customFormat="1" ht="14.25"/>
    <row r="135" s="50" customFormat="1" ht="14.25"/>
    <row r="136" s="50" customFormat="1" ht="14.25"/>
    <row r="137" s="50" customFormat="1" ht="14.25"/>
    <row r="138" s="50" customFormat="1" ht="14.25"/>
    <row r="139" s="50" customFormat="1" ht="14.25"/>
    <row r="140" s="50" customFormat="1" ht="14.25"/>
    <row r="141" s="50" customFormat="1" ht="14.25"/>
    <row r="142" s="50" customFormat="1" ht="14.25"/>
    <row r="143" s="50" customFormat="1" ht="14.25"/>
    <row r="144" s="50" customFormat="1" ht="14.25"/>
    <row r="145" s="50" customFormat="1" ht="14.25"/>
    <row r="146" s="50" customFormat="1" ht="14.25"/>
    <row r="147" s="50" customFormat="1" ht="14.25"/>
    <row r="148" s="50" customFormat="1" ht="14.25"/>
    <row r="149" s="50" customFormat="1" ht="14.25"/>
    <row r="150" s="50" customFormat="1" ht="14.25"/>
    <row r="151" s="50" customFormat="1" ht="14.25"/>
    <row r="152" s="50" customFormat="1" ht="14.25"/>
    <row r="153" s="50" customFormat="1" ht="14.25"/>
    <row r="154" s="50" customFormat="1" ht="14.25"/>
    <row r="155" s="50" customFormat="1" ht="14.25"/>
    <row r="156" s="50" customFormat="1" ht="14.25"/>
    <row r="157" s="50" customFormat="1" ht="14.25"/>
    <row r="158" s="50" customFormat="1" ht="14.25"/>
    <row r="159" s="50" customFormat="1" ht="14.25"/>
    <row r="160" s="50" customFormat="1" ht="14.25"/>
    <row r="161" s="50" customFormat="1" ht="14.25"/>
    <row r="162" s="50" customFormat="1" ht="14.25"/>
    <row r="163" s="50" customFormat="1" ht="14.25"/>
    <row r="164" s="50" customFormat="1" ht="14.25"/>
    <row r="165" s="50" customFormat="1" ht="14.25"/>
    <row r="166" s="50" customFormat="1" ht="14.25"/>
    <row r="167" s="50" customFormat="1" ht="14.25"/>
    <row r="168" s="50" customFormat="1" ht="14.25"/>
    <row r="169" s="50" customFormat="1" ht="14.25"/>
    <row r="170" s="50" customFormat="1" ht="14.25"/>
    <row r="171" s="50" customFormat="1" ht="14.25"/>
    <row r="172" s="50" customFormat="1" ht="14.25"/>
    <row r="173" s="50" customFormat="1" ht="14.25"/>
    <row r="174" s="50" customFormat="1" ht="14.25"/>
    <row r="175" s="50" customFormat="1" ht="14.25"/>
    <row r="176" s="50" customFormat="1" ht="14.25"/>
    <row r="177" s="50" customFormat="1" ht="14.25"/>
    <row r="178" s="50" customFormat="1" ht="14.25"/>
    <row r="179" s="50" customFormat="1" ht="14.25"/>
    <row r="180" s="50" customFormat="1" ht="14.25"/>
    <row r="181" s="50" customFormat="1" ht="14.25"/>
    <row r="182" s="50" customFormat="1" ht="14.25"/>
    <row r="183" s="50" customFormat="1" ht="14.25"/>
    <row r="184" s="50" customFormat="1" ht="14.25"/>
    <row r="185" s="50" customFormat="1" ht="14.25"/>
    <row r="186" s="50" customFormat="1" ht="14.25"/>
    <row r="187" s="50" customFormat="1" ht="14.25"/>
    <row r="188" s="50" customFormat="1" ht="14.25"/>
    <row r="189" s="50" customFormat="1" ht="14.25"/>
    <row r="190" s="50" customFormat="1" ht="14.25"/>
    <row r="191" s="50" customFormat="1" ht="14.25"/>
    <row r="192" s="50" customFormat="1" ht="14.25"/>
    <row r="193" s="50" customFormat="1" ht="14.25"/>
    <row r="194" s="50" customFormat="1" ht="14.25"/>
    <row r="195" s="50" customFormat="1" ht="14.25"/>
    <row r="196" s="50" customFormat="1" ht="14.25"/>
    <row r="197" s="50" customFormat="1" ht="14.25"/>
    <row r="198" s="50" customFormat="1" ht="14.25"/>
    <row r="199" s="50" customFormat="1" ht="14.25"/>
    <row r="200" s="50" customFormat="1" ht="14.25"/>
    <row r="201" s="50" customFormat="1" ht="14.25"/>
    <row r="202" s="50" customFormat="1" ht="14.25"/>
    <row r="203" s="50" customFormat="1" ht="14.25"/>
    <row r="204" s="50" customFormat="1" ht="14.25"/>
    <row r="205" s="50" customFormat="1" ht="14.25"/>
    <row r="206" s="50" customFormat="1" ht="14.25"/>
    <row r="207" s="50" customFormat="1" ht="14.25"/>
    <row r="208" s="50" customFormat="1" ht="14.25"/>
    <row r="209" s="50" customFormat="1" ht="14.25"/>
    <row r="210" s="50" customFormat="1" ht="14.25"/>
    <row r="211" s="50" customFormat="1" ht="14.25"/>
    <row r="212" s="50" customFormat="1" ht="14.25"/>
    <row r="213" s="50" customFormat="1" ht="14.25"/>
  </sheetData>
  <sheetProtection password="CC54" sheet="1" objects="1" scenarios="1"/>
  <mergeCells count="54">
    <mergeCell ref="B23:K23"/>
    <mergeCell ref="A7:K7"/>
    <mergeCell ref="A35:K35"/>
    <mergeCell ref="A25:K25"/>
    <mergeCell ref="A24:K24"/>
    <mergeCell ref="A32:K32"/>
    <mergeCell ref="B31:K31"/>
    <mergeCell ref="A43:K43"/>
    <mergeCell ref="B42:K42"/>
    <mergeCell ref="A52:K52"/>
    <mergeCell ref="A1:K1"/>
    <mergeCell ref="A2:K2"/>
    <mergeCell ref="A3:K3"/>
    <mergeCell ref="A6:K6"/>
    <mergeCell ref="A4:K4"/>
    <mergeCell ref="B19:K19"/>
    <mergeCell ref="B34:K34"/>
    <mergeCell ref="A44:K44"/>
    <mergeCell ref="B57:K57"/>
    <mergeCell ref="A53:K53"/>
    <mergeCell ref="B72:K72"/>
    <mergeCell ref="A59:K59"/>
    <mergeCell ref="A65:K65"/>
    <mergeCell ref="B69:K69"/>
    <mergeCell ref="B63:K63"/>
    <mergeCell ref="A58:K58"/>
    <mergeCell ref="A64:K64"/>
    <mergeCell ref="B83:K83"/>
    <mergeCell ref="B84:K84"/>
    <mergeCell ref="B73:K73"/>
    <mergeCell ref="B74:K74"/>
    <mergeCell ref="B75:K75"/>
    <mergeCell ref="B76:K76"/>
    <mergeCell ref="B77:K77"/>
    <mergeCell ref="B78:K78"/>
    <mergeCell ref="B71:K71"/>
    <mergeCell ref="B97:K97"/>
    <mergeCell ref="B70:K70"/>
    <mergeCell ref="B93:K93"/>
    <mergeCell ref="B94:K94"/>
    <mergeCell ref="B95:K95"/>
    <mergeCell ref="B96:K96"/>
    <mergeCell ref="B79:K79"/>
    <mergeCell ref="B80:K80"/>
    <mergeCell ref="B81:K81"/>
    <mergeCell ref="B82:K82"/>
    <mergeCell ref="B89:K89"/>
    <mergeCell ref="B90:K90"/>
    <mergeCell ref="B91:K91"/>
    <mergeCell ref="B92:K92"/>
    <mergeCell ref="B85:K85"/>
    <mergeCell ref="B86:K86"/>
    <mergeCell ref="B87:K87"/>
    <mergeCell ref="B88:K88"/>
  </mergeCells>
  <printOptions/>
  <pageMargins left="0" right="0" top="1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V80"/>
  <sheetViews>
    <sheetView tabSelected="1" view="pageLayout" zoomScaleNormal="60" workbookViewId="0" topLeftCell="A16">
      <selection activeCell="E12" sqref="E12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57421875" style="5" customWidth="1"/>
    <col min="28" max="28" width="6.00390625" style="5" customWidth="1"/>
    <col min="29" max="29" width="4.421875" style="5" customWidth="1"/>
    <col min="30" max="30" width="6.140625" style="5" customWidth="1"/>
    <col min="31" max="34" width="4.140625" style="3" customWidth="1"/>
    <col min="35" max="38" width="6.57421875" style="3" customWidth="1"/>
    <col min="39" max="39" width="4.8515625" style="3" customWidth="1"/>
    <col min="40" max="41" width="5.00390625" style="3" customWidth="1"/>
    <col min="42" max="91" width="9.140625" style="3" customWidth="1"/>
    <col min="92" max="204" width="9.140625" style="39" customWidth="1"/>
    <col min="205" max="16384" width="9.140625" style="5" customWidth="1"/>
  </cols>
  <sheetData>
    <row r="1" spans="1:38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</row>
    <row r="2" spans="1:38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58"/>
      <c r="AA2" s="57" t="s">
        <v>134</v>
      </c>
      <c r="AB2" s="171"/>
      <c r="AC2" s="171"/>
      <c r="AD2" s="171"/>
      <c r="AE2" s="60"/>
      <c r="AF2" s="60"/>
      <c r="AG2" s="60"/>
      <c r="AH2" s="60"/>
      <c r="AI2" s="59"/>
      <c r="AK2" s="60"/>
      <c r="AL2" s="60"/>
    </row>
    <row r="3" spans="1:38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0"/>
      <c r="AF3" s="60"/>
      <c r="AG3" s="60"/>
      <c r="AH3" s="60"/>
      <c r="AI3" s="60"/>
      <c r="AJ3" s="60"/>
      <c r="AK3" s="59"/>
      <c r="AL3" s="59"/>
    </row>
    <row r="4" spans="1:38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58"/>
      <c r="X4" s="58"/>
      <c r="AA4" s="57" t="s">
        <v>135</v>
      </c>
      <c r="AB4" s="172"/>
      <c r="AC4" s="172"/>
      <c r="AD4" s="172"/>
      <c r="AE4" s="61"/>
      <c r="AF4" s="61"/>
      <c r="AG4" s="61"/>
      <c r="AH4" s="61"/>
      <c r="AI4" s="62"/>
      <c r="AJ4" s="63"/>
      <c r="AK4" s="60"/>
      <c r="AL4" s="60"/>
    </row>
    <row r="5" spans="1:38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</row>
    <row r="6" spans="1:38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</row>
    <row r="7" spans="1:204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GO7" s="5"/>
      <c r="GP7" s="5"/>
      <c r="GQ7" s="5"/>
      <c r="GR7" s="5"/>
      <c r="GS7" s="5"/>
      <c r="GT7" s="5"/>
      <c r="GU7" s="5"/>
      <c r="GV7" s="5"/>
    </row>
    <row r="8" spans="1:204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GO8" s="5"/>
      <c r="GP8" s="5"/>
      <c r="GQ8" s="5"/>
      <c r="GR8" s="5"/>
      <c r="GS8" s="5"/>
      <c r="GT8" s="5"/>
      <c r="GU8" s="5"/>
      <c r="GV8" s="5"/>
    </row>
    <row r="9" spans="1:204" ht="11.25" customHeight="1" thickBot="1">
      <c r="A9" s="146" t="s">
        <v>46</v>
      </c>
      <c r="B9" s="147"/>
      <c r="C9" s="148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05" t="s">
        <v>31</v>
      </c>
      <c r="AB9" s="105" t="s">
        <v>132</v>
      </c>
      <c r="AC9" s="106" t="s">
        <v>31</v>
      </c>
      <c r="AD9" s="106" t="s">
        <v>132</v>
      </c>
      <c r="GO9" s="5"/>
      <c r="GP9" s="5"/>
      <c r="GQ9" s="5"/>
      <c r="GR9" s="5"/>
      <c r="GS9" s="5"/>
      <c r="GT9" s="5"/>
      <c r="GU9" s="5"/>
      <c r="GV9" s="5"/>
    </row>
    <row r="10" spans="1:204" ht="10.5" customHeight="1">
      <c r="A10" s="154" t="s">
        <v>9</v>
      </c>
      <c r="B10" s="155"/>
      <c r="C10" s="156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07">
        <f>SUM(AA12+AA13+AA14+AA16+AA17+AA18+AA20+AA21+AA22+AA23)</f>
        <v>0</v>
      </c>
      <c r="AB10" s="108" t="e">
        <f>SUM(AB12+AB13+AB14+AB16+AB17+AB18+AB20+AB21+AB22+AB23)</f>
        <v>#DIV/0!</v>
      </c>
      <c r="AC10" s="107">
        <f>SUM(AC12+AC13+AC14+AC16+AC17+AC18+AC20+AC21+AC22+AC23)</f>
        <v>0</v>
      </c>
      <c r="AD10" s="109" t="e">
        <f>SUM(AD12+AD13+AD14+AD16+AD17+AD18+AD20+AD21+AD22+AD23)</f>
        <v>#DIV/0!</v>
      </c>
      <c r="GO10" s="5"/>
      <c r="GP10" s="5"/>
      <c r="GQ10" s="5"/>
      <c r="GR10" s="5"/>
      <c r="GS10" s="5"/>
      <c r="GT10" s="5"/>
      <c r="GU10" s="5"/>
      <c r="GV10" s="5"/>
    </row>
    <row r="11" spans="1:204" ht="11.25" customHeight="1">
      <c r="A11" s="30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9"/>
      <c r="AB11" s="89"/>
      <c r="AC11" s="89"/>
      <c r="AD11" s="89"/>
      <c r="GO11" s="5"/>
      <c r="GP11" s="5"/>
      <c r="GQ11" s="5"/>
      <c r="GR11" s="5"/>
      <c r="GS11" s="5"/>
      <c r="GT11" s="5"/>
      <c r="GU11" s="5"/>
      <c r="GV11" s="5"/>
    </row>
    <row r="12" spans="1:204" ht="11.25" customHeight="1">
      <c r="A12" s="31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SUM(AA12)</f>
        <v>0</v>
      </c>
      <c r="AD12" s="90" t="e">
        <f>+SUM(AB12)</f>
        <v>#DIV/0!</v>
      </c>
      <c r="GO12" s="5"/>
      <c r="GP12" s="5"/>
      <c r="GQ12" s="5"/>
      <c r="GR12" s="5"/>
      <c r="GS12" s="5"/>
      <c r="GT12" s="5"/>
      <c r="GU12" s="5"/>
      <c r="GV12" s="5"/>
    </row>
    <row r="13" spans="1:204" ht="11.25" customHeight="1">
      <c r="A13" s="3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SUM(AA13)</f>
        <v>0</v>
      </c>
      <c r="AD13" s="90" t="e">
        <f>SUM(AB13)</f>
        <v>#DIV/0!</v>
      </c>
      <c r="GO13" s="5"/>
      <c r="GP13" s="5"/>
      <c r="GQ13" s="5"/>
      <c r="GR13" s="5"/>
      <c r="GS13" s="5"/>
      <c r="GT13" s="5"/>
      <c r="GU13" s="5"/>
      <c r="GV13" s="5"/>
    </row>
    <row r="14" spans="1:204" ht="11.25" customHeight="1">
      <c r="A14" s="31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SUM(AA14)</f>
        <v>0</v>
      </c>
      <c r="AD14" s="90" t="e">
        <f>SUM(AB14)</f>
        <v>#DIV/0!</v>
      </c>
      <c r="GO14" s="5"/>
      <c r="GP14" s="5"/>
      <c r="GQ14" s="5"/>
      <c r="GR14" s="5"/>
      <c r="GS14" s="5"/>
      <c r="GT14" s="5"/>
      <c r="GU14" s="5"/>
      <c r="GV14" s="5"/>
    </row>
    <row r="15" spans="1:204" ht="11.25" customHeight="1">
      <c r="A15" s="33" t="s">
        <v>4</v>
      </c>
      <c r="B15" s="28"/>
      <c r="C15" s="28"/>
      <c r="D15" s="75"/>
      <c r="E15" s="75"/>
      <c r="F15" s="75"/>
      <c r="G15" s="75"/>
      <c r="H15" s="75"/>
      <c r="I15" s="75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GO15" s="5"/>
      <c r="GP15" s="5"/>
      <c r="GQ15" s="5"/>
      <c r="GR15" s="5"/>
      <c r="GS15" s="5"/>
      <c r="GT15" s="5"/>
      <c r="GU15" s="5"/>
      <c r="GV15" s="5"/>
    </row>
    <row r="16" spans="1:204" ht="11.25" customHeight="1">
      <c r="A16" s="34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 aca="true" t="shared" si="0" ref="AC16:AD18">SUM(AA16)</f>
        <v>0</v>
      </c>
      <c r="AD16" s="90" t="e">
        <f t="shared" si="0"/>
        <v>#DIV/0!</v>
      </c>
      <c r="GO16" s="5"/>
      <c r="GP16" s="5"/>
      <c r="GQ16" s="5"/>
      <c r="GR16" s="5"/>
      <c r="GS16" s="5"/>
      <c r="GT16" s="5"/>
      <c r="GU16" s="5"/>
      <c r="GV16" s="5"/>
    </row>
    <row r="17" spans="1:204" ht="11.25" customHeight="1">
      <c r="A17" s="31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 t="shared" si="0"/>
        <v>0</v>
      </c>
      <c r="AD17" s="90" t="e">
        <f t="shared" si="0"/>
        <v>#DIV/0!</v>
      </c>
      <c r="GO17" s="5"/>
      <c r="GP17" s="5"/>
      <c r="GQ17" s="5"/>
      <c r="GR17" s="5"/>
      <c r="GS17" s="5"/>
      <c r="GT17" s="5"/>
      <c r="GU17" s="5"/>
      <c r="GV17" s="5"/>
    </row>
    <row r="18" spans="1:204" ht="11.25" customHeight="1">
      <c r="A18" s="35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 t="shared" si="0"/>
        <v>0</v>
      </c>
      <c r="AD18" s="90" t="e">
        <f t="shared" si="0"/>
        <v>#DIV/0!</v>
      </c>
      <c r="GO18" s="5"/>
      <c r="GP18" s="5"/>
      <c r="GQ18" s="5"/>
      <c r="GR18" s="5"/>
      <c r="GS18" s="5"/>
      <c r="GT18" s="5"/>
      <c r="GU18" s="5"/>
      <c r="GV18" s="5"/>
    </row>
    <row r="19" spans="1:204" ht="11.25" customHeight="1">
      <c r="A19" s="33" t="s">
        <v>5</v>
      </c>
      <c r="B19" s="28"/>
      <c r="C19" s="28"/>
      <c r="D19" s="75"/>
      <c r="E19" s="75"/>
      <c r="F19" s="75"/>
      <c r="G19" s="75"/>
      <c r="H19" s="75"/>
      <c r="I19" s="75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9"/>
      <c r="AB19" s="88"/>
      <c r="AC19" s="89"/>
      <c r="AD19" s="89"/>
      <c r="GO19" s="5"/>
      <c r="GP19" s="5"/>
      <c r="GQ19" s="5"/>
      <c r="GR19" s="5"/>
      <c r="GS19" s="5"/>
      <c r="GT19" s="5"/>
      <c r="GU19" s="5"/>
      <c r="GV19" s="5"/>
    </row>
    <row r="20" spans="1:204" ht="11.25" customHeight="1">
      <c r="A20" s="34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 aca="true" t="shared" si="1" ref="AC20:AD23">SUM(AA20)</f>
        <v>0</v>
      </c>
      <c r="AD20" s="90" t="e">
        <f t="shared" si="1"/>
        <v>#DIV/0!</v>
      </c>
      <c r="GO20" s="5"/>
      <c r="GP20" s="5"/>
      <c r="GQ20" s="5"/>
      <c r="GR20" s="5"/>
      <c r="GS20" s="5"/>
      <c r="GT20" s="5"/>
      <c r="GU20" s="5"/>
      <c r="GV20" s="5"/>
    </row>
    <row r="21" spans="1:204" ht="11.25" customHeight="1">
      <c r="A21" s="31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 t="shared" si="1"/>
        <v>0</v>
      </c>
      <c r="AD21" s="90" t="e">
        <f t="shared" si="1"/>
        <v>#DIV/0!</v>
      </c>
      <c r="GO21" s="5"/>
      <c r="GP21" s="5"/>
      <c r="GQ21" s="5"/>
      <c r="GR21" s="5"/>
      <c r="GS21" s="5"/>
      <c r="GT21" s="5"/>
      <c r="GU21" s="5"/>
      <c r="GV21" s="5"/>
    </row>
    <row r="22" spans="1:204" ht="11.25" customHeight="1">
      <c r="A22" s="35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 t="shared" si="1"/>
        <v>0</v>
      </c>
      <c r="AD22" s="90" t="e">
        <f t="shared" si="1"/>
        <v>#DIV/0!</v>
      </c>
      <c r="GO22" s="5"/>
      <c r="GP22" s="5"/>
      <c r="GQ22" s="5"/>
      <c r="GR22" s="5"/>
      <c r="GS22" s="5"/>
      <c r="GT22" s="5"/>
      <c r="GU22" s="5"/>
      <c r="GV22" s="5"/>
    </row>
    <row r="23" spans="1:204" ht="11.25" customHeight="1" thickBot="1">
      <c r="A23" s="36" t="s">
        <v>6</v>
      </c>
      <c r="B23" s="37"/>
      <c r="C23" s="3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110">
        <f>SUM(D23:Z23)</f>
        <v>0</v>
      </c>
      <c r="AB23" s="111" t="e">
        <f>SUM(AA23/AA47)</f>
        <v>#DIV/0!</v>
      </c>
      <c r="AC23" s="110">
        <f t="shared" si="1"/>
        <v>0</v>
      </c>
      <c r="AD23" s="111" t="e">
        <f t="shared" si="1"/>
        <v>#DIV/0!</v>
      </c>
      <c r="GO23" s="5"/>
      <c r="GP23" s="5"/>
      <c r="GQ23" s="5"/>
      <c r="GR23" s="5"/>
      <c r="GS23" s="5"/>
      <c r="GT23" s="5"/>
      <c r="GU23" s="5"/>
      <c r="GV23" s="5"/>
    </row>
    <row r="24" spans="1:204" ht="10.5" customHeight="1">
      <c r="A24" s="157" t="s">
        <v>10</v>
      </c>
      <c r="B24" s="158"/>
      <c r="C24" s="158"/>
      <c r="D24" s="99"/>
      <c r="E24" s="99"/>
      <c r="F24" s="99"/>
      <c r="G24" s="99"/>
      <c r="H24" s="99"/>
      <c r="I24" s="99"/>
      <c r="J24" s="99"/>
      <c r="K24" s="100"/>
      <c r="L24" s="100"/>
      <c r="M24" s="99"/>
      <c r="N24" s="100"/>
      <c r="O24" s="100"/>
      <c r="P24" s="101"/>
      <c r="Q24" s="100"/>
      <c r="R24" s="100"/>
      <c r="S24" s="99"/>
      <c r="T24" s="100"/>
      <c r="U24" s="100"/>
      <c r="V24" s="99"/>
      <c r="W24" s="101"/>
      <c r="X24" s="100"/>
      <c r="Y24" s="99"/>
      <c r="Z24" s="100"/>
      <c r="AA24" s="112">
        <f>SUM(AA25:AA33)</f>
        <v>0</v>
      </c>
      <c r="AB24" s="113" t="e">
        <f>SUM(AB25:AB33)</f>
        <v>#DIV/0!</v>
      </c>
      <c r="AC24" s="112">
        <f>SUM(AC25:AC33)</f>
        <v>0</v>
      </c>
      <c r="AD24" s="113" t="e">
        <f>SUM(AD25:AD33)</f>
        <v>#DIV/0!</v>
      </c>
      <c r="GO24" s="5"/>
      <c r="GP24" s="5"/>
      <c r="GQ24" s="5"/>
      <c r="GR24" s="5"/>
      <c r="GS24" s="5"/>
      <c r="GT24" s="5"/>
      <c r="GU24" s="5"/>
      <c r="GV24" s="5"/>
    </row>
    <row r="25" spans="1:204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 aca="true" t="shared" si="2" ref="AC25:AD33">SUM(AA25)</f>
        <v>0</v>
      </c>
      <c r="AD25" s="90" t="e">
        <f t="shared" si="2"/>
        <v>#DIV/0!</v>
      </c>
      <c r="GO25" s="5"/>
      <c r="GP25" s="5"/>
      <c r="GQ25" s="5"/>
      <c r="GR25" s="5"/>
      <c r="GS25" s="5"/>
      <c r="GT25" s="5"/>
      <c r="GU25" s="5"/>
      <c r="GV25" s="5"/>
    </row>
    <row r="26" spans="1:204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 t="shared" si="2"/>
        <v>0</v>
      </c>
      <c r="AD26" s="90" t="e">
        <f t="shared" si="2"/>
        <v>#DIV/0!</v>
      </c>
      <c r="GO26" s="5"/>
      <c r="GP26" s="5"/>
      <c r="GQ26" s="5"/>
      <c r="GR26" s="5"/>
      <c r="GS26" s="5"/>
      <c r="GT26" s="5"/>
      <c r="GU26" s="5"/>
      <c r="GV26" s="5"/>
    </row>
    <row r="27" spans="1:204" ht="11.25" customHeight="1">
      <c r="A27" s="12" t="s">
        <v>29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 t="shared" si="2"/>
        <v>0</v>
      </c>
      <c r="AD27" s="90" t="e">
        <f t="shared" si="2"/>
        <v>#DIV/0!</v>
      </c>
      <c r="GO27" s="5"/>
      <c r="GP27" s="5"/>
      <c r="GQ27" s="5"/>
      <c r="GR27" s="5"/>
      <c r="GS27" s="5"/>
      <c r="GT27" s="5"/>
      <c r="GU27" s="5"/>
      <c r="GV27" s="5"/>
    </row>
    <row r="28" spans="1:204" ht="11.25" customHeight="1">
      <c r="A28" s="9" t="s">
        <v>7</v>
      </c>
      <c r="B28" s="28"/>
      <c r="C28" s="28"/>
      <c r="D28" s="78"/>
      <c r="E28" s="78"/>
      <c r="F28" s="78"/>
      <c r="G28" s="78"/>
      <c r="H28" s="78"/>
      <c r="I28" s="78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9"/>
      <c r="AB28" s="88"/>
      <c r="AC28" s="89"/>
      <c r="AD28" s="89"/>
      <c r="GO28" s="5"/>
      <c r="GP28" s="5"/>
      <c r="GQ28" s="5"/>
      <c r="GR28" s="5"/>
      <c r="GS28" s="5"/>
      <c r="GT28" s="5"/>
      <c r="GU28" s="5"/>
      <c r="GV28" s="5"/>
    </row>
    <row r="29" spans="1:204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114">
        <f>SUM(D29:Z29)</f>
        <v>0</v>
      </c>
      <c r="AB29" s="115" t="e">
        <f>SUM(AA29/AA47)</f>
        <v>#DIV/0!</v>
      </c>
      <c r="AC29" s="114">
        <f aca="true" t="shared" si="3" ref="AC29:AD31">SUM(AA29)</f>
        <v>0</v>
      </c>
      <c r="AD29" s="90" t="e">
        <f t="shared" si="3"/>
        <v>#DIV/0!</v>
      </c>
      <c r="GO29" s="5"/>
      <c r="GP29" s="5"/>
      <c r="GQ29" s="5"/>
      <c r="GR29" s="5"/>
      <c r="GS29" s="5"/>
      <c r="GT29" s="5"/>
      <c r="GU29" s="5"/>
      <c r="GV29" s="5"/>
    </row>
    <row r="30" spans="1:204" ht="11.25" customHeight="1">
      <c r="A30" s="12"/>
      <c r="B30" s="21" t="s">
        <v>143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 t="shared" si="3"/>
        <v>0</v>
      </c>
      <c r="AD30" s="90" t="e">
        <f t="shared" si="3"/>
        <v>#DIV/0!</v>
      </c>
      <c r="GO30" s="5"/>
      <c r="GP30" s="5"/>
      <c r="GQ30" s="5"/>
      <c r="GR30" s="5"/>
      <c r="GS30" s="5"/>
      <c r="GT30" s="5"/>
      <c r="GU30" s="5"/>
      <c r="GV30" s="5"/>
    </row>
    <row r="31" spans="1:204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 t="shared" si="3"/>
        <v>0</v>
      </c>
      <c r="AD31" s="90" t="e">
        <f t="shared" si="3"/>
        <v>#DIV/0!</v>
      </c>
      <c r="GO31" s="5"/>
      <c r="GP31" s="5"/>
      <c r="GQ31" s="5"/>
      <c r="GR31" s="5"/>
      <c r="GS31" s="5"/>
      <c r="GT31" s="5"/>
      <c r="GU31" s="5"/>
      <c r="GV31" s="5"/>
    </row>
    <row r="32" spans="1:204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 t="shared" si="2"/>
        <v>0</v>
      </c>
      <c r="AD32" s="90" t="e">
        <f t="shared" si="2"/>
        <v>#DIV/0!</v>
      </c>
      <c r="GO32" s="5"/>
      <c r="GP32" s="5"/>
      <c r="GQ32" s="5"/>
      <c r="GR32" s="5"/>
      <c r="GS32" s="5"/>
      <c r="GT32" s="5"/>
      <c r="GU32" s="5"/>
      <c r="GV32" s="5"/>
    </row>
    <row r="33" spans="1:204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 t="shared" si="2"/>
        <v>0</v>
      </c>
      <c r="AD33" s="90" t="e">
        <f t="shared" si="2"/>
        <v>#DIV/0!</v>
      </c>
      <c r="GO33" s="5"/>
      <c r="GP33" s="5"/>
      <c r="GQ33" s="5"/>
      <c r="GR33" s="5"/>
      <c r="GS33" s="5"/>
      <c r="GT33" s="5"/>
      <c r="GU33" s="5"/>
      <c r="GV33" s="5"/>
    </row>
    <row r="34" spans="1:204" ht="10.5" customHeight="1">
      <c r="A34" s="159" t="s">
        <v>15</v>
      </c>
      <c r="B34" s="160"/>
      <c r="C34" s="161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SUM(AC35+AC37+AC38+AC39+AC40+AC41+AC43+AC44+AC45+AC46)</f>
        <v>0</v>
      </c>
      <c r="AD34" s="88" t="e">
        <f>SUM(AD35+AD37+AD38+AD39+AD40+AD41+AD43+AD44+AD45+AD46)</f>
        <v>#DIV/0!</v>
      </c>
      <c r="GO34" s="5"/>
      <c r="GP34" s="5"/>
      <c r="GQ34" s="5"/>
      <c r="GR34" s="5"/>
      <c r="GS34" s="5"/>
      <c r="GT34" s="5"/>
      <c r="GU34" s="5"/>
      <c r="GV34" s="5"/>
    </row>
    <row r="35" spans="1:204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SUM(AA35)</f>
        <v>0</v>
      </c>
      <c r="AD35" s="90" t="e">
        <f>SUM(AB35)</f>
        <v>#DIV/0!</v>
      </c>
      <c r="GO35" s="5"/>
      <c r="GP35" s="5"/>
      <c r="GQ35" s="5"/>
      <c r="GR35" s="5"/>
      <c r="GS35" s="5"/>
      <c r="GT35" s="5"/>
      <c r="GU35" s="5"/>
      <c r="GV35" s="5"/>
    </row>
    <row r="36" spans="1:204" ht="11.25" customHeight="1">
      <c r="A36" s="149" t="s">
        <v>20</v>
      </c>
      <c r="B36" s="150"/>
      <c r="C36" s="151"/>
      <c r="D36" s="78"/>
      <c r="E36" s="78"/>
      <c r="F36" s="78"/>
      <c r="G36" s="78"/>
      <c r="H36" s="78"/>
      <c r="I36" s="78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GO36" s="5"/>
      <c r="GP36" s="5"/>
      <c r="GQ36" s="5"/>
      <c r="GR36" s="5"/>
      <c r="GS36" s="5"/>
      <c r="GT36" s="5"/>
      <c r="GU36" s="5"/>
      <c r="GV36" s="5"/>
    </row>
    <row r="37" spans="1:204" ht="11.25" customHeight="1">
      <c r="A37" s="22"/>
      <c r="B37" s="152" t="s">
        <v>96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 aca="true" t="shared" si="4" ref="AC37:AD41">SUM(AA37)</f>
        <v>0</v>
      </c>
      <c r="AD37" s="90" t="e">
        <f t="shared" si="4"/>
        <v>#DIV/0!</v>
      </c>
      <c r="GO37" s="5"/>
      <c r="GP37" s="5"/>
      <c r="GQ37" s="5"/>
      <c r="GR37" s="5"/>
      <c r="GS37" s="5"/>
      <c r="GT37" s="5"/>
      <c r="GU37" s="5"/>
      <c r="GV37" s="5"/>
    </row>
    <row r="38" spans="1:204" ht="11.25" customHeight="1">
      <c r="A38" s="22"/>
      <c r="B38" s="152" t="s">
        <v>145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 t="shared" si="4"/>
        <v>0</v>
      </c>
      <c r="AD38" s="90" t="e">
        <f t="shared" si="4"/>
        <v>#DIV/0!</v>
      </c>
      <c r="GO38" s="5"/>
      <c r="GP38" s="5"/>
      <c r="GQ38" s="5"/>
      <c r="GR38" s="5"/>
      <c r="GS38" s="5"/>
      <c r="GT38" s="5"/>
      <c r="GU38" s="5"/>
      <c r="GV38" s="5"/>
    </row>
    <row r="39" spans="1:204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 t="shared" si="4"/>
        <v>0</v>
      </c>
      <c r="AD39" s="90" t="e">
        <f t="shared" si="4"/>
        <v>#DIV/0!</v>
      </c>
      <c r="GO39" s="5"/>
      <c r="GP39" s="5"/>
      <c r="GQ39" s="5"/>
      <c r="GR39" s="5"/>
      <c r="GS39" s="5"/>
      <c r="GT39" s="5"/>
      <c r="GU39" s="5"/>
      <c r="GV39" s="5"/>
    </row>
    <row r="40" spans="1:204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 t="shared" si="4"/>
        <v>0</v>
      </c>
      <c r="AD40" s="90" t="e">
        <f t="shared" si="4"/>
        <v>#DIV/0!</v>
      </c>
      <c r="GO40" s="5"/>
      <c r="GP40" s="5"/>
      <c r="GQ40" s="5"/>
      <c r="GR40" s="5"/>
      <c r="GS40" s="5"/>
      <c r="GT40" s="5"/>
      <c r="GU40" s="5"/>
      <c r="GV40" s="5"/>
    </row>
    <row r="41" spans="1:204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 t="shared" si="4"/>
        <v>0</v>
      </c>
      <c r="AD41" s="90" t="e">
        <f t="shared" si="4"/>
        <v>#DIV/0!</v>
      </c>
      <c r="GO41" s="5"/>
      <c r="GP41" s="5"/>
      <c r="GQ41" s="5"/>
      <c r="GR41" s="5"/>
      <c r="GS41" s="5"/>
      <c r="GT41" s="5"/>
      <c r="GU41" s="5"/>
      <c r="GV41" s="5"/>
    </row>
    <row r="42" spans="1:204" ht="10.5" customHeight="1">
      <c r="A42" s="149" t="s">
        <v>30</v>
      </c>
      <c r="B42" s="150"/>
      <c r="C42" s="15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16"/>
      <c r="AB42" s="117"/>
      <c r="AC42" s="116"/>
      <c r="AD42" s="117"/>
      <c r="GO42" s="5"/>
      <c r="GP42" s="5"/>
      <c r="GQ42" s="5"/>
      <c r="GR42" s="5"/>
      <c r="GS42" s="5"/>
      <c r="GT42" s="5"/>
      <c r="GU42" s="5"/>
      <c r="GV42" s="5"/>
    </row>
    <row r="43" spans="1:204" ht="11.25" customHeight="1">
      <c r="A43" s="16"/>
      <c r="B43" s="44" t="s">
        <v>21</v>
      </c>
      <c r="C43" s="45"/>
      <c r="D43" s="103"/>
      <c r="E43" s="104"/>
      <c r="F43" s="104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 aca="true" t="shared" si="5" ref="AC43:AD46">SUM(AA43)</f>
        <v>0</v>
      </c>
      <c r="AD43" s="90" t="e">
        <f t="shared" si="5"/>
        <v>#DIV/0!</v>
      </c>
      <c r="GO43" s="5"/>
      <c r="GP43" s="5"/>
      <c r="GQ43" s="5"/>
      <c r="GR43" s="5"/>
      <c r="GS43" s="5"/>
      <c r="GT43" s="5"/>
      <c r="GU43" s="5"/>
      <c r="GV43" s="5"/>
    </row>
    <row r="44" spans="1:204" ht="11.25" customHeight="1">
      <c r="A44" s="10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 t="shared" si="5"/>
        <v>0</v>
      </c>
      <c r="AD44" s="90" t="e">
        <f t="shared" si="5"/>
        <v>#DIV/0!</v>
      </c>
      <c r="GO44" s="5"/>
      <c r="GP44" s="5"/>
      <c r="GQ44" s="5"/>
      <c r="GR44" s="5"/>
      <c r="GS44" s="5"/>
      <c r="GT44" s="5"/>
      <c r="GU44" s="5"/>
      <c r="GV44" s="5"/>
    </row>
    <row r="45" spans="1:204" ht="11.25" customHeight="1">
      <c r="A45" s="12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 t="shared" si="5"/>
        <v>0</v>
      </c>
      <c r="AD45" s="90" t="e">
        <f t="shared" si="5"/>
        <v>#DIV/0!</v>
      </c>
      <c r="GO45" s="5"/>
      <c r="GP45" s="5"/>
      <c r="GQ45" s="5"/>
      <c r="GR45" s="5"/>
      <c r="GS45" s="5"/>
      <c r="GT45" s="5"/>
      <c r="GU45" s="5"/>
      <c r="GV45" s="5"/>
    </row>
    <row r="46" spans="1:204" ht="11.25" customHeight="1">
      <c r="A46" s="10"/>
      <c r="B46" s="44" t="s">
        <v>30</v>
      </c>
      <c r="C46" s="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 t="shared" si="5"/>
        <v>0</v>
      </c>
      <c r="AD46" s="90" t="e">
        <f t="shared" si="5"/>
        <v>#DIV/0!</v>
      </c>
      <c r="GO46" s="5"/>
      <c r="GP46" s="5"/>
      <c r="GQ46" s="5"/>
      <c r="GR46" s="5"/>
      <c r="GS46" s="5"/>
      <c r="GT46" s="5"/>
      <c r="GU46" s="5"/>
      <c r="GV46" s="5"/>
    </row>
    <row r="47" spans="1:204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6" ref="E47:Z47">SUM(E12:E46)</f>
        <v>0</v>
      </c>
      <c r="F47" s="81">
        <f t="shared" si="6"/>
        <v>0</v>
      </c>
      <c r="G47" s="81">
        <f t="shared" si="6"/>
        <v>0</v>
      </c>
      <c r="H47" s="81">
        <f t="shared" si="6"/>
        <v>0</v>
      </c>
      <c r="I47" s="81">
        <f t="shared" si="6"/>
        <v>0</v>
      </c>
      <c r="J47" s="81">
        <f t="shared" si="6"/>
        <v>0</v>
      </c>
      <c r="K47" s="81">
        <f t="shared" si="6"/>
        <v>0</v>
      </c>
      <c r="L47" s="81">
        <f t="shared" si="6"/>
        <v>0</v>
      </c>
      <c r="M47" s="81">
        <f t="shared" si="6"/>
        <v>0</v>
      </c>
      <c r="N47" s="81">
        <f t="shared" si="6"/>
        <v>0</v>
      </c>
      <c r="O47" s="81">
        <f t="shared" si="6"/>
        <v>0</v>
      </c>
      <c r="P47" s="81">
        <f t="shared" si="6"/>
        <v>0</v>
      </c>
      <c r="Q47" s="81">
        <f t="shared" si="6"/>
        <v>0</v>
      </c>
      <c r="R47" s="81">
        <f t="shared" si="6"/>
        <v>0</v>
      </c>
      <c r="S47" s="81">
        <f t="shared" si="6"/>
        <v>0</v>
      </c>
      <c r="T47" s="81">
        <f t="shared" si="6"/>
        <v>0</v>
      </c>
      <c r="U47" s="81">
        <f t="shared" si="6"/>
        <v>0</v>
      </c>
      <c r="V47" s="81">
        <f t="shared" si="6"/>
        <v>0</v>
      </c>
      <c r="W47" s="81">
        <f t="shared" si="6"/>
        <v>0</v>
      </c>
      <c r="X47" s="81">
        <f t="shared" si="6"/>
        <v>0</v>
      </c>
      <c r="Y47" s="81">
        <f t="shared" si="6"/>
        <v>0</v>
      </c>
      <c r="Z47" s="81">
        <f t="shared" si="6"/>
        <v>0</v>
      </c>
      <c r="AA47" s="69">
        <f>+SUM(AA12+AA13+AA14+AA16+AA17+AA18+AA20+AA21+AA22+AA23+AA29+AA30+AA31+AA25+AA26+AA27+AA32+AA33+AA35+AA37+AA38+AA39+AA40+AA41+AA43+AA44+AA45+AA46)</f>
        <v>0</v>
      </c>
      <c r="AB47" s="90" t="e">
        <f>SUM(AB10+AB24+AB34)</f>
        <v>#DIV/0!</v>
      </c>
      <c r="AC47" s="69">
        <f>SUM(AC10+AC24+AC34+AC42)</f>
        <v>0</v>
      </c>
      <c r="AD47" s="90" t="e">
        <f>SUM(AD10+AD24+AD34+AD42)</f>
        <v>#DIV/0!</v>
      </c>
      <c r="GO47" s="5"/>
      <c r="GP47" s="5"/>
      <c r="GQ47" s="5"/>
      <c r="GR47" s="5"/>
      <c r="GS47" s="5"/>
      <c r="GT47" s="5"/>
      <c r="GU47" s="5"/>
      <c r="GV47" s="5"/>
    </row>
    <row r="48" spans="1:30" s="3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</row>
    <row r="49" spans="1:204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SUM(AA50:AA51)</f>
        <v>0</v>
      </c>
      <c r="AB49" s="88" t="e">
        <f>SUM(AB50:AB51)</f>
        <v>#DIV/0!</v>
      </c>
      <c r="AC49" s="68">
        <f>SUM(AC50:AC51)</f>
        <v>0</v>
      </c>
      <c r="AD49" s="88" t="e">
        <f>SUM(AD50:AD51)</f>
        <v>#DIV/0!</v>
      </c>
      <c r="GO49" s="5"/>
      <c r="GP49" s="5"/>
      <c r="GQ49" s="5"/>
      <c r="GR49" s="5"/>
      <c r="GS49" s="5"/>
      <c r="GT49" s="5"/>
      <c r="GU49" s="5"/>
      <c r="GV49" s="5"/>
    </row>
    <row r="50" spans="1:204" ht="11.25" customHeight="1">
      <c r="A50" s="126" t="s">
        <v>48</v>
      </c>
      <c r="B50" s="126"/>
      <c r="C50" s="126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69">
        <f>SUM(D50:Z50)</f>
        <v>0</v>
      </c>
      <c r="AB50" s="90" t="e">
        <f>SUM(AA50/AA49)</f>
        <v>#DIV/0!</v>
      </c>
      <c r="AC50" s="69">
        <f>SUM(AA50)</f>
        <v>0</v>
      </c>
      <c r="AD50" s="90" t="e">
        <f>SUM(AB50)</f>
        <v>#DIV/0!</v>
      </c>
      <c r="GO50" s="5"/>
      <c r="GP50" s="5"/>
      <c r="GQ50" s="5"/>
      <c r="GR50" s="5"/>
      <c r="GS50" s="5"/>
      <c r="GT50" s="5"/>
      <c r="GU50" s="5"/>
      <c r="GV50" s="5"/>
    </row>
    <row r="51" spans="1:204" ht="11.25" customHeight="1">
      <c r="A51" s="165" t="s">
        <v>49</v>
      </c>
      <c r="B51" s="165"/>
      <c r="C51" s="165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69">
        <f>SUM(D51:Z51)</f>
        <v>0</v>
      </c>
      <c r="AB51" s="90" t="e">
        <f>SUM(AA51/AA49)</f>
        <v>#DIV/0!</v>
      </c>
      <c r="AC51" s="69">
        <f>SUM(AA51)</f>
        <v>0</v>
      </c>
      <c r="AD51" s="90" t="e">
        <f>SUM(AB51)</f>
        <v>#DIV/0!</v>
      </c>
      <c r="GO51" s="5"/>
      <c r="GP51" s="5"/>
      <c r="GQ51" s="5"/>
      <c r="GR51" s="5"/>
      <c r="GS51" s="5"/>
      <c r="GT51" s="5"/>
      <c r="GU51" s="5"/>
      <c r="GV51" s="5"/>
    </row>
    <row r="53" spans="1:30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 t="s">
        <v>23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64" t="s">
        <v>148</v>
      </c>
      <c r="AD53" s="65"/>
    </row>
    <row r="54" s="3" customFormat="1" ht="11.25" customHeight="1"/>
    <row r="55" s="3" customFormat="1" ht="11.25" customHeight="1"/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="3" customFormat="1" ht="11.25" customHeight="1"/>
    <row r="58" s="3" customFormat="1" ht="11.25" customHeight="1"/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="3" customFormat="1" ht="11.25" customHeight="1"/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7"/>
      <c r="AB63" s="23"/>
      <c r="AC63" s="23"/>
      <c r="AD63" s="23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7"/>
      <c r="AB64" s="23"/>
      <c r="AC64" s="23"/>
      <c r="AD64" s="23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7"/>
      <c r="AB65" s="23"/>
      <c r="AC65" s="23"/>
      <c r="AD65" s="23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7"/>
      <c r="AB66" s="27"/>
      <c r="AC66" s="27"/>
      <c r="AD66" s="27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7"/>
      <c r="AB67" s="27"/>
      <c r="AC67" s="27"/>
      <c r="AD67" s="27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7"/>
      <c r="AB68" s="23"/>
      <c r="AC68" s="23"/>
      <c r="AD68" s="23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3"/>
      <c r="AB70" s="3"/>
      <c r="AC70" s="3"/>
      <c r="AD70" s="3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="3" customFormat="1" ht="11.25" customHeight="1"/>
    <row r="82" s="3" customFormat="1" ht="11.25" customHeight="1"/>
    <row r="83" s="3" customFormat="1" ht="11.25" customHeight="1"/>
    <row r="84" s="3" customFormat="1" ht="11.25" customHeight="1"/>
    <row r="85" s="3" customFormat="1" ht="11.25" customHeight="1"/>
    <row r="86" s="3" customFormat="1" ht="11.25" customHeight="1"/>
    <row r="87" s="3" customFormat="1" ht="11.25" customHeight="1"/>
    <row r="88" s="3" customFormat="1" ht="11.25" customHeight="1"/>
    <row r="89" s="3" customFormat="1" ht="11.25" customHeight="1"/>
    <row r="90" s="3" customFormat="1" ht="11.25" customHeight="1"/>
    <row r="91" s="3" customFormat="1" ht="11.25" customHeight="1"/>
    <row r="92" s="3" customFormat="1" ht="11.25" customHeight="1"/>
    <row r="93" s="3" customFormat="1" ht="11.25" customHeight="1"/>
    <row r="94" s="3" customFormat="1" ht="11.25" customHeight="1"/>
    <row r="95" s="3" customFormat="1" ht="11.25" customHeight="1"/>
    <row r="96" s="3" customFormat="1" ht="11.25" customHeight="1"/>
    <row r="97" s="3" customFormat="1" ht="11.25" customHeight="1"/>
    <row r="98" s="3" customFormat="1" ht="11.25" customHeight="1"/>
    <row r="99" s="3" customFormat="1" ht="11.25" customHeight="1"/>
    <row r="100" s="3" customFormat="1" ht="11.25" customHeight="1"/>
    <row r="101" s="3" customFormat="1" ht="11.25" customHeight="1"/>
    <row r="102" s="3" customFormat="1" ht="11.25" customHeight="1"/>
    <row r="103" s="3" customFormat="1" ht="11.25" customHeight="1"/>
    <row r="104" s="3" customFormat="1" ht="11.25" customHeight="1"/>
    <row r="105" s="3" customFormat="1" ht="11.25" customHeight="1"/>
    <row r="106" s="3" customFormat="1" ht="11.25" customHeight="1"/>
    <row r="107" s="3" customFormat="1" ht="11.25" customHeight="1"/>
    <row r="108" s="3" customFormat="1" ht="11.25" customHeight="1"/>
    <row r="109" s="3" customFormat="1" ht="11.25" customHeight="1"/>
    <row r="110" s="3" customFormat="1" ht="11.25" customHeight="1"/>
    <row r="111" s="3" customFormat="1" ht="11.25" customHeight="1"/>
    <row r="112" s="3" customFormat="1" ht="11.25" customHeight="1"/>
    <row r="113" s="3" customFormat="1" ht="11.25" customHeight="1"/>
    <row r="114" s="3" customFormat="1" ht="11.25" customHeight="1"/>
    <row r="115" s="3" customFormat="1" ht="11.25" customHeight="1"/>
    <row r="116" s="3" customFormat="1" ht="11.25" customHeight="1"/>
    <row r="117" s="3" customFormat="1" ht="11.25" customHeight="1"/>
    <row r="118" s="3" customFormat="1" ht="11.25" customHeight="1"/>
    <row r="119" s="3" customFormat="1" ht="11.25" customHeight="1"/>
    <row r="120" s="3" customFormat="1" ht="11.25" customHeight="1"/>
    <row r="121" s="3" customFormat="1" ht="11.25" customHeight="1"/>
    <row r="122" s="3" customFormat="1" ht="11.25" customHeight="1"/>
    <row r="123" s="3" customFormat="1" ht="11.25" customHeight="1"/>
    <row r="124" s="3" customFormat="1" ht="11.25" customHeight="1"/>
    <row r="125" s="3" customFormat="1" ht="11.25" customHeight="1"/>
    <row r="126" s="3" customFormat="1" ht="11.25" customHeight="1"/>
    <row r="127" s="3" customFormat="1" ht="11.25" customHeight="1"/>
    <row r="128" s="3" customFormat="1" ht="11.25" customHeight="1"/>
    <row r="129" s="3" customFormat="1" ht="11.25" customHeight="1"/>
    <row r="130" s="3" customFormat="1" ht="11.25" customHeight="1"/>
    <row r="131" s="3" customFormat="1" ht="11.25" customHeight="1"/>
    <row r="132" s="3" customFormat="1" ht="11.25" customHeight="1"/>
    <row r="133" s="3" customFormat="1" ht="11.25" customHeight="1"/>
    <row r="134" s="3" customFormat="1" ht="11.25" customHeight="1"/>
    <row r="135" s="3" customFormat="1" ht="11.25" customHeight="1"/>
    <row r="136" s="3" customFormat="1" ht="11.25" customHeight="1"/>
    <row r="137" s="3" customFormat="1" ht="11.25" customHeight="1"/>
    <row r="138" s="3" customFormat="1" ht="11.25" customHeight="1"/>
    <row r="139" s="3" customFormat="1" ht="11.25" customHeight="1"/>
    <row r="140" s="3" customFormat="1" ht="11.25" customHeight="1"/>
    <row r="141" s="3" customFormat="1" ht="11.25" customHeight="1"/>
    <row r="142" s="3" customFormat="1" ht="11.25" customHeight="1"/>
    <row r="143" s="3" customFormat="1" ht="11.25" customHeight="1"/>
    <row r="144" s="3" customFormat="1" ht="11.25" customHeight="1"/>
    <row r="145" s="3" customFormat="1" ht="11.25" customHeight="1"/>
    <row r="146" s="3" customFormat="1" ht="11.25" customHeight="1"/>
    <row r="147" s="3" customFormat="1" ht="11.25" customHeight="1"/>
    <row r="148" s="3" customFormat="1" ht="11.25" customHeight="1"/>
    <row r="149" s="3" customFormat="1" ht="11.25" customHeight="1"/>
    <row r="150" s="3" customFormat="1" ht="11.25" customHeight="1"/>
    <row r="151" s="3" customFormat="1" ht="11.25" customHeight="1"/>
    <row r="152" s="3" customFormat="1" ht="11.25" customHeight="1"/>
    <row r="153" s="3" customFormat="1" ht="11.25" customHeight="1"/>
    <row r="154" s="3" customFormat="1" ht="11.25" customHeight="1"/>
    <row r="155" s="3" customFormat="1" ht="11.25" customHeight="1"/>
    <row r="156" s="3" customFormat="1" ht="11.25" customHeight="1"/>
    <row r="157" s="3" customFormat="1" ht="11.25" customHeight="1"/>
    <row r="158" s="3" customFormat="1" ht="11.25" customHeight="1"/>
    <row r="159" s="3" customFormat="1" ht="11.25" customHeight="1"/>
    <row r="160" s="3" customFormat="1" ht="11.25" customHeight="1"/>
    <row r="161" s="3" customFormat="1" ht="11.25" customHeight="1"/>
    <row r="162" s="3" customFormat="1" ht="11.25" customHeight="1"/>
    <row r="163" s="3" customFormat="1" ht="11.25" customHeight="1"/>
    <row r="164" s="3" customFormat="1" ht="11.25" customHeight="1"/>
    <row r="165" s="3" customFormat="1" ht="11.25" customHeight="1"/>
    <row r="166" s="3" customFormat="1" ht="11.25" customHeight="1"/>
    <row r="167" s="3" customFormat="1" ht="11.25" customHeight="1"/>
    <row r="168" s="3" customFormat="1" ht="11.25" customHeight="1"/>
    <row r="169" s="3" customFormat="1" ht="11.25" customHeight="1"/>
    <row r="170" s="3" customFormat="1" ht="11.25" customHeight="1"/>
    <row r="171" s="3" customFormat="1" ht="11.25" customHeight="1"/>
    <row r="172" s="3" customFormat="1" ht="11.25" customHeight="1"/>
    <row r="173" s="3" customFormat="1" ht="11.25" customHeight="1"/>
    <row r="174" s="3" customFormat="1" ht="11.25" customHeight="1"/>
    <row r="175" s="3" customFormat="1" ht="11.25" customHeight="1"/>
    <row r="176" s="3" customFormat="1" ht="11.25" customHeight="1"/>
    <row r="177" s="3" customFormat="1" ht="11.25" customHeight="1"/>
    <row r="178" s="3" customFormat="1" ht="11.25" customHeight="1"/>
    <row r="179" s="3" customFormat="1" ht="11.25" customHeight="1"/>
    <row r="180" s="3" customFormat="1" ht="11.25" customHeight="1"/>
    <row r="181" s="3" customFormat="1" ht="11.25" customHeight="1"/>
    <row r="182" s="3" customFormat="1" ht="11.25" customHeight="1"/>
    <row r="183" s="3" customFormat="1" ht="11.25" customHeight="1"/>
    <row r="184" s="3" customFormat="1" ht="11.25" customHeight="1"/>
    <row r="185" s="3" customFormat="1" ht="11.25" customHeight="1"/>
    <row r="186" s="3" customFormat="1" ht="11.25" customHeight="1"/>
    <row r="187" s="3" customFormat="1" ht="11.25" customHeight="1"/>
    <row r="188" s="3" customFormat="1" ht="11.25" customHeight="1"/>
    <row r="189" s="3" customFormat="1" ht="11.25" customHeight="1"/>
    <row r="190" s="3" customFormat="1" ht="11.25" customHeight="1"/>
    <row r="191" s="3" customFormat="1" ht="11.25" customHeight="1"/>
    <row r="192" s="3" customFormat="1" ht="11.25" customHeight="1"/>
    <row r="193" s="3" customFormat="1" ht="11.25" customHeight="1"/>
    <row r="194" s="3" customFormat="1" ht="11.25" customHeight="1"/>
    <row r="195" s="3" customFormat="1" ht="11.25" customHeight="1"/>
    <row r="196" s="3" customFormat="1" ht="11.25" customHeight="1"/>
    <row r="197" s="3" customFormat="1" ht="11.25" customHeight="1"/>
    <row r="198" s="3" customFormat="1" ht="11.25" customHeight="1"/>
    <row r="199" s="3" customFormat="1" ht="11.25" customHeight="1"/>
    <row r="200" s="3" customFormat="1" ht="11.25" customHeight="1"/>
    <row r="201" s="3" customFormat="1" ht="11.25" customHeight="1"/>
    <row r="202" s="3" customFormat="1" ht="11.25" customHeight="1"/>
    <row r="203" s="3" customFormat="1" ht="11.25" customHeight="1"/>
    <row r="204" s="3" customFormat="1" ht="11.25" customHeight="1"/>
    <row r="205" s="3" customFormat="1" ht="11.25" customHeight="1"/>
    <row r="206" s="3" customFormat="1" ht="11.25" customHeight="1"/>
    <row r="207" s="3" customFormat="1" ht="11.25" customHeight="1"/>
    <row r="208" s="3" customFormat="1" ht="11.25" customHeight="1"/>
    <row r="209" s="3" customFormat="1" ht="11.25" customHeight="1"/>
    <row r="210" s="3" customFormat="1" ht="11.25" customHeight="1"/>
    <row r="211" s="3" customFormat="1" ht="11.25" customHeight="1"/>
    <row r="212" s="3" customFormat="1" ht="11.25" customHeight="1"/>
    <row r="213" s="3" customFormat="1" ht="11.25" customHeight="1"/>
    <row r="214" s="3" customFormat="1" ht="11.25" customHeight="1"/>
    <row r="215" s="3" customFormat="1" ht="11.25" customHeight="1"/>
    <row r="216" s="3" customFormat="1" ht="11.25" customHeight="1"/>
    <row r="217" s="3" customFormat="1" ht="11.25" customHeight="1"/>
    <row r="218" s="3" customFormat="1" ht="11.25" customHeight="1"/>
    <row r="219" s="3" customFormat="1" ht="11.25" customHeight="1"/>
    <row r="220" s="3" customFormat="1" ht="11.25" customHeight="1"/>
    <row r="221" s="3" customFormat="1" ht="11.25" customHeight="1"/>
    <row r="222" s="3" customFormat="1" ht="11.25" customHeight="1"/>
    <row r="223" s="3" customFormat="1" ht="11.25" customHeight="1"/>
    <row r="224" s="3" customFormat="1" ht="11.25" customHeight="1"/>
    <row r="225" s="3" customFormat="1" ht="11.25" customHeight="1"/>
    <row r="226" s="3" customFormat="1" ht="11.25" customHeight="1"/>
    <row r="227" s="3" customFormat="1" ht="11.25" customHeight="1"/>
    <row r="228" s="3" customFormat="1" ht="11.25" customHeight="1"/>
    <row r="229" s="3" customFormat="1" ht="11.25" customHeight="1"/>
    <row r="230" s="3" customFormat="1" ht="11.25" customHeight="1"/>
    <row r="231" s="3" customFormat="1" ht="11.25" customHeight="1"/>
    <row r="232" s="3" customFormat="1" ht="11.25" customHeight="1"/>
    <row r="233" s="3" customFormat="1" ht="11.25" customHeight="1"/>
    <row r="234" s="3" customFormat="1" ht="11.25" customHeight="1"/>
    <row r="235" s="3" customFormat="1" ht="11.25" customHeight="1"/>
    <row r="236" s="3" customFormat="1" ht="11.25" customHeight="1"/>
    <row r="237" s="3" customFormat="1" ht="11.25" customHeight="1"/>
    <row r="238" s="3" customFormat="1" ht="11.25" customHeight="1"/>
    <row r="239" s="3" customFormat="1" ht="11.25" customHeight="1"/>
    <row r="240" s="3" customFormat="1" ht="11.25" customHeight="1"/>
    <row r="241" s="3" customFormat="1" ht="11.25" customHeight="1"/>
    <row r="242" s="3" customFormat="1" ht="11.25" customHeight="1"/>
    <row r="243" s="3" customFormat="1" ht="11.25" customHeight="1"/>
    <row r="244" s="3" customFormat="1" ht="11.25" customHeight="1"/>
    <row r="245" s="3" customFormat="1" ht="11.25" customHeight="1"/>
    <row r="246" s="3" customFormat="1" ht="11.25" customHeight="1"/>
    <row r="247" s="3" customFormat="1" ht="11.25" customHeight="1"/>
    <row r="248" s="3" customFormat="1" ht="11.25" customHeight="1"/>
    <row r="249" s="3" customFormat="1" ht="11.25" customHeight="1"/>
    <row r="250" s="3" customFormat="1" ht="11.25" customHeight="1"/>
    <row r="251" s="3" customFormat="1" ht="11.25" customHeight="1"/>
    <row r="252" s="3" customFormat="1" ht="11.25" customHeight="1"/>
    <row r="253" s="3" customFormat="1" ht="11.25" customHeight="1"/>
    <row r="254" s="3" customFormat="1" ht="11.25" customHeight="1"/>
    <row r="255" s="3" customFormat="1" ht="11.25" customHeight="1"/>
    <row r="256" s="3" customFormat="1" ht="11.25" customHeight="1"/>
    <row r="257" s="3" customFormat="1" ht="11.25" customHeight="1"/>
    <row r="258" s="3" customFormat="1" ht="11.25" customHeight="1"/>
    <row r="259" s="3" customFormat="1" ht="11.25" customHeight="1"/>
    <row r="260" s="3" customFormat="1" ht="11.25" customHeight="1"/>
    <row r="261" s="3" customFormat="1" ht="11.25" customHeight="1"/>
    <row r="262" s="3" customFormat="1" ht="11.25" customHeight="1"/>
    <row r="263" s="3" customFormat="1" ht="11.25" customHeight="1"/>
    <row r="264" s="3" customFormat="1" ht="11.25" customHeight="1"/>
    <row r="265" s="3" customFormat="1" ht="11.25" customHeight="1"/>
    <row r="266" s="3" customFormat="1" ht="11.25" customHeight="1"/>
    <row r="267" s="3" customFormat="1" ht="11.25" customHeight="1"/>
    <row r="268" s="3" customFormat="1" ht="11.25" customHeight="1"/>
    <row r="269" s="3" customFormat="1" ht="11.25" customHeight="1"/>
    <row r="270" s="3" customFormat="1" ht="11.25" customHeight="1"/>
    <row r="271" s="3" customFormat="1" ht="11.25" customHeight="1"/>
    <row r="272" s="3" customFormat="1" ht="11.25" customHeight="1"/>
    <row r="273" s="3" customFormat="1" ht="11.25" customHeight="1"/>
    <row r="274" s="3" customFormat="1" ht="11.25" customHeight="1"/>
    <row r="275" s="3" customFormat="1" ht="11.25" customHeight="1"/>
    <row r="276" s="3" customFormat="1" ht="11.25" customHeight="1"/>
    <row r="277" s="3" customFormat="1" ht="11.25" customHeight="1"/>
    <row r="278" s="3" customFormat="1" ht="11.25" customHeight="1"/>
    <row r="279" s="3" customFormat="1" ht="11.25" customHeight="1"/>
    <row r="280" s="3" customFormat="1" ht="11.25" customHeight="1"/>
    <row r="281" s="3" customFormat="1" ht="11.25" customHeight="1"/>
    <row r="282" s="3" customFormat="1" ht="11.25" customHeight="1"/>
    <row r="283" s="3" customFormat="1" ht="11.25" customHeight="1"/>
    <row r="284" s="3" customFormat="1" ht="11.25" customHeight="1"/>
    <row r="285" s="3" customFormat="1" ht="11.25" customHeight="1"/>
    <row r="286" s="3" customFormat="1" ht="11.25" customHeight="1"/>
    <row r="287" s="3" customFormat="1" ht="11.25" customHeight="1"/>
    <row r="288" s="3" customFormat="1" ht="11.25" customHeight="1"/>
    <row r="289" s="3" customFormat="1" ht="11.25" customHeight="1"/>
    <row r="290" s="3" customFormat="1" ht="11.25" customHeight="1"/>
    <row r="291" s="3" customFormat="1" ht="11.25" customHeight="1"/>
    <row r="292" s="3" customFormat="1" ht="11.25" customHeight="1"/>
    <row r="293" s="3" customFormat="1" ht="11.25" customHeight="1"/>
    <row r="294" s="3" customFormat="1" ht="11.25" customHeight="1"/>
    <row r="295" s="3" customFormat="1" ht="11.25" customHeight="1"/>
    <row r="296" s="3" customFormat="1" ht="11.25" customHeight="1"/>
    <row r="297" s="3" customFormat="1" ht="11.25" customHeight="1"/>
    <row r="298" s="3" customFormat="1" ht="11.25" customHeight="1"/>
    <row r="299" s="3" customFormat="1" ht="11.25" customHeight="1"/>
    <row r="300" s="3" customFormat="1" ht="11.25" customHeight="1"/>
    <row r="301" s="3" customFormat="1" ht="11.25" customHeight="1"/>
    <row r="302" s="3" customFormat="1" ht="11.25" customHeight="1"/>
    <row r="303" s="3" customFormat="1" ht="11.25" customHeight="1"/>
    <row r="304" s="3" customFormat="1" ht="11.25" customHeight="1"/>
    <row r="305" s="3" customFormat="1" ht="11.25" customHeight="1"/>
    <row r="306" s="3" customFormat="1" ht="11.25" customHeight="1"/>
    <row r="307" s="3" customFormat="1" ht="11.25" customHeight="1"/>
    <row r="308" s="3" customFormat="1" ht="11.25" customHeight="1"/>
    <row r="309" s="3" customFormat="1" ht="11.25" customHeight="1"/>
    <row r="310" s="3" customFormat="1" ht="11.25" customHeight="1"/>
    <row r="311" s="3" customFormat="1" ht="11.25" customHeight="1"/>
    <row r="312" s="3" customFormat="1" ht="11.25" customHeight="1"/>
    <row r="313" s="3" customFormat="1" ht="11.25" customHeight="1"/>
    <row r="314" s="3" customFormat="1" ht="11.25" customHeight="1"/>
    <row r="315" s="3" customFormat="1" ht="11.25" customHeight="1"/>
    <row r="316" s="3" customFormat="1" ht="11.25" customHeight="1"/>
    <row r="317" s="3" customFormat="1" ht="11.25" customHeight="1"/>
    <row r="318" s="3" customFormat="1" ht="11.25" customHeight="1"/>
    <row r="319" s="3" customFormat="1" ht="11.25" customHeight="1"/>
    <row r="320" s="3" customFormat="1" ht="11.25" customHeight="1"/>
    <row r="321" s="3" customFormat="1" ht="11.25" customHeight="1"/>
    <row r="322" s="3" customFormat="1" ht="11.25" customHeight="1"/>
    <row r="323" s="3" customFormat="1" ht="11.25" customHeight="1"/>
    <row r="324" s="3" customFormat="1" ht="11.25" customHeight="1"/>
    <row r="325" s="3" customFormat="1" ht="11.25" customHeight="1"/>
    <row r="326" s="3" customFormat="1" ht="11.25" customHeight="1"/>
    <row r="327" s="3" customFormat="1" ht="11.25" customHeight="1"/>
    <row r="328" s="3" customFormat="1" ht="11.25" customHeight="1"/>
    <row r="329" s="3" customFormat="1" ht="11.25" customHeight="1"/>
    <row r="330" s="3" customFormat="1" ht="11.25" customHeight="1"/>
    <row r="331" s="3" customFormat="1" ht="11.25" customHeight="1"/>
    <row r="332" s="3" customFormat="1" ht="11.25" customHeight="1"/>
    <row r="333" s="3" customFormat="1" ht="11.25" customHeight="1"/>
    <row r="334" s="3" customFormat="1" ht="11.25" customHeight="1"/>
    <row r="335" s="3" customFormat="1" ht="11.25" customHeight="1"/>
    <row r="336" s="3" customFormat="1" ht="11.25" customHeight="1"/>
    <row r="337" s="3" customFormat="1" ht="11.25" customHeight="1"/>
    <row r="338" s="3" customFormat="1" ht="11.25" customHeight="1"/>
    <row r="339" s="3" customFormat="1" ht="11.25" customHeight="1"/>
    <row r="340" s="3" customFormat="1" ht="11.25" customHeight="1"/>
    <row r="341" s="3" customFormat="1" ht="11.25" customHeight="1"/>
    <row r="342" s="3" customFormat="1" ht="11.25" customHeight="1"/>
    <row r="343" s="3" customFormat="1" ht="11.25" customHeight="1"/>
    <row r="344" s="3" customFormat="1" ht="11.25" customHeight="1"/>
    <row r="345" s="3" customFormat="1" ht="11.25" customHeight="1"/>
    <row r="346" s="3" customFormat="1" ht="11.25" customHeight="1"/>
    <row r="347" s="3" customFormat="1" ht="11.25" customHeight="1"/>
    <row r="348" s="3" customFormat="1" ht="11.25" customHeight="1"/>
    <row r="349" s="3" customFormat="1" ht="11.25" customHeight="1"/>
    <row r="350" s="3" customFormat="1" ht="11.25" customHeight="1"/>
    <row r="351" s="3" customFormat="1" ht="11.25" customHeight="1"/>
    <row r="352" s="3" customFormat="1" ht="11.25" customHeight="1"/>
    <row r="353" s="3" customFormat="1" ht="11.25" customHeight="1"/>
    <row r="354" s="3" customFormat="1" ht="11.25" customHeight="1"/>
    <row r="355" s="3" customFormat="1" ht="11.25" customHeight="1"/>
    <row r="356" s="3" customFormat="1" ht="11.25" customHeight="1"/>
    <row r="357" s="3" customFormat="1" ht="11.25" customHeight="1"/>
    <row r="358" s="3" customFormat="1" ht="11.25" customHeight="1"/>
    <row r="359" s="3" customFormat="1" ht="11.25" customHeight="1"/>
    <row r="360" s="3" customFormat="1" ht="11.25" customHeight="1"/>
    <row r="361" s="3" customFormat="1" ht="11.25" customHeight="1"/>
    <row r="362" s="3" customFormat="1" ht="11.25" customHeight="1"/>
    <row r="363" s="3" customFormat="1" ht="11.25" customHeight="1"/>
    <row r="364" s="3" customFormat="1" ht="11.25" customHeight="1"/>
    <row r="365" s="3" customFormat="1" ht="11.25" customHeight="1"/>
    <row r="366" s="3" customFormat="1" ht="11.25" customHeight="1"/>
    <row r="367" s="3" customFormat="1" ht="11.25" customHeight="1"/>
    <row r="368" s="3" customFormat="1" ht="11.25" customHeight="1"/>
    <row r="369" s="3" customFormat="1" ht="11.25" customHeight="1"/>
    <row r="370" s="3" customFormat="1" ht="11.25" customHeight="1"/>
    <row r="371" s="3" customFormat="1" ht="11.25" customHeight="1"/>
    <row r="372" s="3" customFormat="1" ht="11.25" customHeight="1"/>
    <row r="373" s="3" customFormat="1" ht="11.25" customHeight="1"/>
    <row r="374" s="3" customFormat="1" ht="11.25" customHeight="1"/>
    <row r="375" s="3" customFormat="1" ht="11.25" customHeight="1"/>
    <row r="376" s="3" customFormat="1" ht="11.25" customHeight="1"/>
    <row r="377" s="3" customFormat="1" ht="11.25" customHeight="1"/>
    <row r="378" s="3" customFormat="1" ht="11.25" customHeight="1"/>
    <row r="379" s="3" customFormat="1" ht="11.25" customHeight="1"/>
    <row r="380" s="3" customFormat="1" ht="11.25" customHeight="1"/>
    <row r="381" s="3" customFormat="1" ht="11.25" customHeight="1"/>
    <row r="382" s="3" customFormat="1" ht="11.25" customHeight="1"/>
    <row r="383" s="3" customFormat="1" ht="11.25" customHeight="1"/>
    <row r="384" s="3" customFormat="1" ht="11.25" customHeight="1"/>
    <row r="385" s="3" customFormat="1" ht="11.25" customHeight="1"/>
    <row r="386" s="3" customFormat="1" ht="11.25" customHeight="1"/>
    <row r="387" s="3" customFormat="1" ht="11.25" customHeight="1"/>
    <row r="388" s="3" customFormat="1" ht="11.25" customHeight="1"/>
    <row r="389" s="3" customFormat="1" ht="11.25" customHeight="1"/>
    <row r="390" s="3" customFormat="1" ht="11.25" customHeight="1"/>
    <row r="391" s="3" customFormat="1" ht="11.25" customHeight="1"/>
    <row r="392" s="3" customFormat="1" ht="11.25" customHeight="1"/>
    <row r="393" s="3" customFormat="1" ht="11.25" customHeight="1"/>
    <row r="394" s="3" customFormat="1" ht="11.25" customHeight="1"/>
    <row r="395" s="3" customFormat="1" ht="11.25" customHeight="1"/>
    <row r="396" s="3" customFormat="1" ht="11.25" customHeight="1"/>
    <row r="397" s="3" customFormat="1" ht="11.25" customHeight="1"/>
    <row r="398" s="3" customFormat="1" ht="11.25" customHeight="1"/>
    <row r="399" s="3" customFormat="1" ht="11.25" customHeight="1"/>
    <row r="400" s="3" customFormat="1" ht="11.25" customHeight="1"/>
    <row r="401" s="3" customFormat="1" ht="11.25" customHeight="1"/>
    <row r="402" s="3" customFormat="1" ht="11.25" customHeight="1"/>
    <row r="403" s="3" customFormat="1" ht="11.25" customHeight="1"/>
    <row r="404" s="3" customFormat="1" ht="11.25" customHeight="1"/>
    <row r="405" s="3" customFormat="1" ht="11.25" customHeight="1"/>
    <row r="406" s="3" customFormat="1" ht="11.25" customHeight="1"/>
    <row r="407" s="3" customFormat="1" ht="11.25" customHeight="1"/>
    <row r="408" s="3" customFormat="1" ht="11.25" customHeight="1"/>
    <row r="409" s="3" customFormat="1" ht="11.25" customHeight="1"/>
    <row r="410" s="3" customFormat="1" ht="11.25" customHeight="1"/>
    <row r="411" s="3" customFormat="1" ht="11.25" customHeight="1"/>
    <row r="412" s="3" customFormat="1" ht="11.25" customHeight="1"/>
    <row r="413" s="3" customFormat="1" ht="11.25" customHeight="1"/>
    <row r="414" s="3" customFormat="1" ht="11.25" customHeight="1"/>
    <row r="415" s="3" customFormat="1" ht="11.25" customHeight="1"/>
    <row r="416" s="3" customFormat="1" ht="11.25" customHeight="1"/>
    <row r="417" s="3" customFormat="1" ht="11.25" customHeight="1"/>
    <row r="418" s="3" customFormat="1" ht="11.25" customHeight="1"/>
    <row r="419" s="3" customFormat="1" ht="11.25" customHeight="1"/>
    <row r="420" s="3" customFormat="1" ht="11.25" customHeight="1"/>
    <row r="421" s="3" customFormat="1" ht="11.25" customHeight="1"/>
    <row r="422" s="3" customFormat="1" ht="11.25" customHeight="1"/>
    <row r="423" s="3" customFormat="1" ht="11.25" customHeight="1"/>
    <row r="424" s="3" customFormat="1" ht="11.25" customHeight="1"/>
    <row r="425" s="3" customFormat="1" ht="11.25" customHeight="1"/>
    <row r="426" s="3" customFormat="1" ht="11.25" customHeight="1"/>
    <row r="427" s="3" customFormat="1" ht="11.25" customHeight="1"/>
    <row r="428" s="3" customFormat="1" ht="11.25" customHeight="1"/>
    <row r="429" s="3" customFormat="1" ht="11.25" customHeight="1"/>
    <row r="430" s="3" customFormat="1" ht="11.25" customHeight="1"/>
    <row r="431" s="3" customFormat="1" ht="11.25" customHeight="1"/>
    <row r="432" s="3" customFormat="1" ht="11.25" customHeight="1"/>
    <row r="433" s="3" customFormat="1" ht="11.25" customHeight="1"/>
    <row r="434" s="3" customFormat="1" ht="11.25" customHeight="1"/>
    <row r="435" s="3" customFormat="1" ht="11.25" customHeight="1"/>
    <row r="436" s="3" customFormat="1" ht="11.25" customHeight="1"/>
    <row r="437" s="3" customFormat="1" ht="11.25" customHeight="1"/>
    <row r="438" s="3" customFormat="1" ht="11.25" customHeight="1"/>
    <row r="439" s="3" customFormat="1" ht="11.25" customHeight="1"/>
    <row r="440" s="3" customFormat="1" ht="11.25" customHeight="1"/>
    <row r="441" s="3" customFormat="1" ht="11.25" customHeight="1"/>
    <row r="442" s="3" customFormat="1" ht="11.25" customHeight="1"/>
    <row r="443" s="3" customFormat="1" ht="11.25" customHeight="1"/>
    <row r="444" s="3" customFormat="1" ht="11.25" customHeight="1"/>
    <row r="445" s="3" customFormat="1" ht="11.25" customHeight="1"/>
    <row r="446" s="3" customFormat="1" ht="11.25" customHeight="1"/>
    <row r="447" s="3" customFormat="1" ht="11.25" customHeight="1"/>
    <row r="448" s="3" customFormat="1" ht="11.25" customHeight="1"/>
    <row r="449" s="3" customFormat="1" ht="11.25" customHeight="1"/>
    <row r="450" s="3" customFormat="1" ht="11.25" customHeight="1"/>
    <row r="451" s="3" customFormat="1" ht="11.25" customHeight="1"/>
    <row r="452" s="3" customFormat="1" ht="11.25" customHeight="1"/>
    <row r="453" s="3" customFormat="1" ht="11.25" customHeight="1"/>
    <row r="454" s="3" customFormat="1" ht="11.25" customHeight="1"/>
    <row r="455" s="3" customFormat="1" ht="11.25" customHeight="1"/>
    <row r="456" s="3" customFormat="1" ht="11.25" customHeight="1"/>
    <row r="457" s="3" customFormat="1" ht="11.25" customHeight="1"/>
    <row r="458" s="3" customFormat="1" ht="11.25" customHeight="1"/>
    <row r="459" s="3" customFormat="1" ht="11.25" customHeight="1"/>
    <row r="460" s="3" customFormat="1" ht="11.25" customHeight="1"/>
    <row r="461" s="3" customFormat="1" ht="11.25" customHeight="1"/>
  </sheetData>
  <sheetProtection password="CC54" sheet="1" objects="1" scenarios="1"/>
  <mergeCells count="34">
    <mergeCell ref="A6:AD6"/>
    <mergeCell ref="A8:C8"/>
    <mergeCell ref="AA8:AB8"/>
    <mergeCell ref="AC8:AD8"/>
    <mergeCell ref="AB2:AD2"/>
    <mergeCell ref="AB4:AD4"/>
    <mergeCell ref="M2:Y2"/>
    <mergeCell ref="M3:AD3"/>
    <mergeCell ref="M4:V4"/>
    <mergeCell ref="M5:AD5"/>
    <mergeCell ref="A47:C47"/>
    <mergeCell ref="A49:C49"/>
    <mergeCell ref="A51:C51"/>
    <mergeCell ref="B38:C38"/>
    <mergeCell ref="A42:C42"/>
    <mergeCell ref="B40:C40"/>
    <mergeCell ref="B41:C41"/>
    <mergeCell ref="B39:C39"/>
    <mergeCell ref="A36:C36"/>
    <mergeCell ref="B37:C37"/>
    <mergeCell ref="A10:C10"/>
    <mergeCell ref="A24:C24"/>
    <mergeCell ref="A34:C34"/>
    <mergeCell ref="A35:C35"/>
    <mergeCell ref="A5:L5"/>
    <mergeCell ref="D9:Z9"/>
    <mergeCell ref="A1:AD1"/>
    <mergeCell ref="A2:L2"/>
    <mergeCell ref="A3:L3"/>
    <mergeCell ref="A4:L4"/>
    <mergeCell ref="AA7:AB7"/>
    <mergeCell ref="AC7:AD7"/>
    <mergeCell ref="A7:C7"/>
    <mergeCell ref="A9:C9"/>
  </mergeCells>
  <printOptions/>
  <pageMargins left="0" right="0" top="0" bottom="0" header="0" footer="0"/>
  <pageSetup horizontalDpi="600" verticalDpi="600" orientation="landscape" r:id="rId2"/>
  <ignoredErrors>
    <ignoredError sqref="AB12:AB14" evalError="1"/>
    <ignoredError sqref="AA24 AC24:AD24 AA34 AC34:AD34 AA49 AC49:AD4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U283"/>
  <sheetViews>
    <sheetView zoomScale="130" zoomScaleNormal="130" zoomScalePageLayoutView="0" workbookViewId="0" topLeftCell="D31">
      <selection activeCell="D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SUM(AA10+August!AC10)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SUM(AA12+August!AC12)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SUM(AA13+August!AC13)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SUM(AA14+August!AC14)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SUM(AA16+August!AC16)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SUM(AA17+August!AC17)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SUM(AA18+August!AC18)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SUM(AA20+August!AC20)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SUM(AA21+August!AC21)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SUM(AA22+August!AC22)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SUM(AA23+August!AC23)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SUM(AA24+August!AC24)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SUM(AA25+August!AC25)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SUM(AA26+August!AC26)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SUM(AA27+August!AC27)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SUM(AA29+August!AC29)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SUM(AA30+August!AC30)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SUM(AA31+August!AC31)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SUM(AA32+August!AC32)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SUM(AA33+August!AC33)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SUM(AA34+August!AC34)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SUM(AA35+August!AC35)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SUM(AA37+August!AC37)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SUM(AA38+August!AC38)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SUM(AA39+August!AC39)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SUM(AA40+August!AC40)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SUM(AA41+August!AC41)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SUM(AA43+August!AC43)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SUM(AA44+August!AC44)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SUM(AA45+August!AC45)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SUM(AA46+August!AC46)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68">
        <f>SUM(AC50:AC51)</f>
        <v>0</v>
      </c>
      <c r="AD49" s="88" t="e">
        <f>SUM(AD50:AD51)</f>
        <v>#DIV/0!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9">
        <f>SUM(D50:Z50)</f>
        <v>0</v>
      </c>
      <c r="AB50" s="90" t="e">
        <f>SUM(AA50/AA49)</f>
        <v>#DIV/0!</v>
      </c>
      <c r="AC50" s="69">
        <f>SUM(AA50+August!AC50)</f>
        <v>0</v>
      </c>
      <c r="AD50" s="90" t="e">
        <f>SUM(AC50/AC49)</f>
        <v>#DIV/0!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SUM(AA51+August!AC51)</f>
        <v>0</v>
      </c>
      <c r="AD51" s="90" t="e">
        <f>SUM(AC51/AC49)</f>
        <v>#DIV/0!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/>
  <mergeCells count="35">
    <mergeCell ref="A2:L2"/>
    <mergeCell ref="A3:L3"/>
    <mergeCell ref="A4:L4"/>
    <mergeCell ref="A5:L5"/>
    <mergeCell ref="Z2:AA2"/>
    <mergeCell ref="A1:AD1"/>
    <mergeCell ref="AB2:AD2"/>
    <mergeCell ref="AB4:AD4"/>
    <mergeCell ref="M3:AD3"/>
    <mergeCell ref="A6:AD6"/>
    <mergeCell ref="M2:Y2"/>
    <mergeCell ref="A47:C47"/>
    <mergeCell ref="A49:C49"/>
    <mergeCell ref="A9:C9"/>
    <mergeCell ref="B37:C37"/>
    <mergeCell ref="B39:C39"/>
    <mergeCell ref="B38:C38"/>
    <mergeCell ref="B40:C40"/>
    <mergeCell ref="B41:C41"/>
    <mergeCell ref="A42:C42"/>
    <mergeCell ref="M4:V4"/>
    <mergeCell ref="M5:AD5"/>
    <mergeCell ref="AA7:AB7"/>
    <mergeCell ref="AC7:AD7"/>
    <mergeCell ref="A8:C8"/>
    <mergeCell ref="AA8:AB8"/>
    <mergeCell ref="AC8:AD8"/>
    <mergeCell ref="A7:C7"/>
    <mergeCell ref="W4:AA4"/>
    <mergeCell ref="A36:C36"/>
    <mergeCell ref="A10:C10"/>
    <mergeCell ref="A24:C24"/>
    <mergeCell ref="A34:C34"/>
    <mergeCell ref="A35:C35"/>
    <mergeCell ref="D9:Z9"/>
  </mergeCells>
  <printOptions/>
  <pageMargins left="0" right="0" top="0" bottom="0" header="0.5" footer="0.5"/>
  <pageSetup horizontalDpi="600" verticalDpi="600" orientation="landscape" r:id="rId2"/>
  <ignoredErrors>
    <ignoredError sqref="AC13:AC14 AC16:AC18 AC20:AC23 AC25:AC27 AC31:AC33 AC35 AC37:AC41 AC43:AC46 AA49 AC29:AC30 AC50 AC5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U283"/>
  <sheetViews>
    <sheetView zoomScalePageLayoutView="0" workbookViewId="0" topLeftCell="A10">
      <selection activeCell="D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SUM(AA12+September!AC12)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SUM(AA13+September!AC13)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SUM(AA14+September!AC14)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SUM(AA16+September!AC16)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SUM(AA17+September!AC17)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SUM(AA18+September!AC18)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SUM(AA20+September!AC20)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SUM(AA21+September!AC21)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SUM(AA22+September!AC22)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SUM(AA23+September!AC23)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SUM(AA25+September!AC25)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SUM(AA26+September!AC26)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SUM(AA27+September!AC27)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SUM(AA29+September!AC29)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SUM(AA30+September!AC30)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SUM(AA31+September!AC31)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SUM(AA32+September!AC32)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SUM(AA33+September!AC33)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SUM(AA35+September!AC35)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SUM(AA37+September!AC37)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SUM(AA38+September!AC38)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SUM(AA39+September!AC39)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SUM(AA40+September!AC40)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SUM(AA41+September!AC41)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SUM(AA43+September!AC43)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SUM(AA44+September!AC44)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SUM(AA45+September!AC45)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SUM(AA46+September!AC46)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 t="s">
        <v>23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127">
        <f>SUM(AC50:AC51)</f>
        <v>0</v>
      </c>
      <c r="AD49" s="88" t="e">
        <f>SUM(AD50:AD51)</f>
        <v>#DIV/0!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9">
        <f>SUM(D50:Z50)</f>
        <v>0</v>
      </c>
      <c r="AB50" s="90" t="e">
        <f>SUM(AA50/AA49)</f>
        <v>#DIV/0!</v>
      </c>
      <c r="AC50" s="69">
        <f>SUM(AA50+September!AC50)</f>
        <v>0</v>
      </c>
      <c r="AD50" s="90" t="e">
        <f>SUM(AC50/AC49)</f>
        <v>#DIV/0!</v>
      </c>
      <c r="AG50" s="3" t="s">
        <v>23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SUM(AA51+September!AC51)</f>
        <v>0</v>
      </c>
      <c r="AD51" s="90" t="e">
        <f>SUM(AC51/AC49)</f>
        <v>#DIV/0!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/>
  <mergeCells count="35">
    <mergeCell ref="A1:AD1"/>
    <mergeCell ref="A2:L2"/>
    <mergeCell ref="M2:Y2"/>
    <mergeCell ref="Z2:AA2"/>
    <mergeCell ref="AB2:AD2"/>
    <mergeCell ref="A3:L3"/>
    <mergeCell ref="M3:AD3"/>
    <mergeCell ref="A4:L4"/>
    <mergeCell ref="M4:V4"/>
    <mergeCell ref="W4:AA4"/>
    <mergeCell ref="AB4:AD4"/>
    <mergeCell ref="A5:L5"/>
    <mergeCell ref="M5:AD5"/>
    <mergeCell ref="A6:AD6"/>
    <mergeCell ref="A7:C7"/>
    <mergeCell ref="AA7:AB7"/>
    <mergeCell ref="AC7:AD7"/>
    <mergeCell ref="A8:C8"/>
    <mergeCell ref="AA8:AB8"/>
    <mergeCell ref="AC8:AD8"/>
    <mergeCell ref="A9:C9"/>
    <mergeCell ref="D9:Z9"/>
    <mergeCell ref="A10:C10"/>
    <mergeCell ref="A24:C24"/>
    <mergeCell ref="A34:C34"/>
    <mergeCell ref="A35:C35"/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</mergeCells>
  <printOptions/>
  <pageMargins left="0" right="0" top="0" bottom="0" header="0.5" footer="0.5"/>
  <pageSetup horizontalDpi="600" verticalDpi="600" orientation="landscape" r:id="rId2"/>
  <ignoredErrors>
    <ignoredError sqref="AC50:AC5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U283"/>
  <sheetViews>
    <sheetView zoomScale="120" zoomScaleNormal="120" zoomScalePageLayoutView="0" workbookViewId="0" topLeftCell="B22">
      <selection activeCell="Z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SUM(AA12+October!AC12)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SUM(AA13+October!AC13)</f>
        <v>0</v>
      </c>
      <c r="AD13" s="90" t="e">
        <f>SUM(AC13/AC47)</f>
        <v>#DIV/0!</v>
      </c>
      <c r="AF13" s="3" t="s">
        <v>23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SUM(AA14+October!AC14)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SUM(AA16+October!AC16)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SUM(AA17+October!AC17)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SUM(AA18+October!AC18)</f>
        <v>0</v>
      </c>
      <c r="AD18" s="90" t="e">
        <f>SUM(AC18/AC47)</f>
        <v>#DIV/0!</v>
      </c>
      <c r="AE18" s="3" t="s">
        <v>23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SUM(AA20+October!AC20)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SUM(AA21+October!AC21)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SUM(AA22+October!AC22)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SUM(AA23+October!AC23)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SUM(AA25+October!AC25)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SUM(AA26+October!AC26)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SUM(AA27+October!AC27)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SUM(AA29+October!AC29)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SUM(AA30+October!AC30)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SUM(AA31+October!AC31)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SUM(AA32+October!AC32)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SUM(AA33+October!AC33)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SUM(AA35+October!AC35)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SUM(AA37+October!AC37)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SUM(AA38+October!AC38)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SUM(AA39+October!AC39)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SUM(AA40+October!AC40)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SUM(AA41+October!AC41)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SUM(AA43+October!AC43)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SUM(AA44+October!AC44)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SUM(AA45+October!AC45)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104"/>
      <c r="Z46" s="104"/>
      <c r="AA46" s="69">
        <f>SUM(D46:Z46)</f>
        <v>0</v>
      </c>
      <c r="AB46" s="90" t="e">
        <f>SUM(AA46/AA47)</f>
        <v>#DIV/0!</v>
      </c>
      <c r="AC46" s="69">
        <f>SUM(AA46+October!AC46)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68">
        <f>SUM(AC50:AC51)</f>
        <v>0</v>
      </c>
      <c r="AD49" s="88" t="e">
        <f>SUM(AD50:AD51)</f>
        <v>#DIV/0!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104"/>
      <c r="Z50" s="104"/>
      <c r="AA50" s="69">
        <f>SUM(D50:Z50)</f>
        <v>0</v>
      </c>
      <c r="AB50" s="90" t="e">
        <f>SUM(AA50/AA49)</f>
        <v>#DIV/0!</v>
      </c>
      <c r="AC50" s="69">
        <f>SUM(AA50+October!AC50)</f>
        <v>0</v>
      </c>
      <c r="AD50" s="90" t="e">
        <f>SUM(AC50/AC49)</f>
        <v>#DIV/0!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SUM(AA51+October!AC51)</f>
        <v>0</v>
      </c>
      <c r="AD51" s="90" t="e">
        <f>SUM(AC51/AC49)</f>
        <v>#DIV/0!</v>
      </c>
      <c r="AJ51" s="3"/>
      <c r="BP51" s="3"/>
      <c r="BQ51" s="3"/>
      <c r="BR51" s="3"/>
      <c r="BS51" s="3"/>
      <c r="BT51" s="3"/>
      <c r="BU51" s="3"/>
    </row>
    <row r="52" spans="25:73" ht="11.25" customHeight="1">
      <c r="Y52" s="5" t="s">
        <v>23</v>
      </c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 t="s">
        <v>23</v>
      </c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/>
  <mergeCells count="35">
    <mergeCell ref="A1:AD1"/>
    <mergeCell ref="A2:L2"/>
    <mergeCell ref="M2:Y2"/>
    <mergeCell ref="Z2:AA2"/>
    <mergeCell ref="AB2:AD2"/>
    <mergeCell ref="A3:L3"/>
    <mergeCell ref="M3:AD3"/>
    <mergeCell ref="A4:L4"/>
    <mergeCell ref="M4:V4"/>
    <mergeCell ref="W4:AA4"/>
    <mergeCell ref="AB4:AD4"/>
    <mergeCell ref="A5:L5"/>
    <mergeCell ref="M5:AD5"/>
    <mergeCell ref="A6:AD6"/>
    <mergeCell ref="A7:C7"/>
    <mergeCell ref="AA7:AB7"/>
    <mergeCell ref="AC7:AD7"/>
    <mergeCell ref="A8:C8"/>
    <mergeCell ref="AA8:AB8"/>
    <mergeCell ref="AC8:AD8"/>
    <mergeCell ref="A9:C9"/>
    <mergeCell ref="D9:Z9"/>
    <mergeCell ref="A10:C10"/>
    <mergeCell ref="A24:C24"/>
    <mergeCell ref="A34:C34"/>
    <mergeCell ref="A35:C35"/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</mergeCells>
  <printOptions/>
  <pageMargins left="0" right="0" top="0" bottom="0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U283"/>
  <sheetViews>
    <sheetView zoomScalePageLayoutView="0" workbookViewId="0" topLeftCell="A1">
      <selection activeCell="D43" sqref="D43:Z46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SUM(AA12+November!AC12)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SUM(AA13+November!AC13)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SUM(AA14+November!AC14)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SUM(AA16+November!AC16)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SUM(AA17+November!AC17)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SUM(AA18+November!AC18)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SUM(AA20+November!AC20)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SUM(AA21+November!AC21)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SUM(AA22+November!AC22)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SUM(AA23+November!AC23)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SUM(AA25+November!AC25)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SUM(AA26+November!AC26)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SUM(AA27+November!AC27)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SUM(AA29+November!AC29)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SUM(AA30+November!AC30)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SUM(AA31+November!AC31)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SUM(AA32+November!AC32)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SUM(AA33+November!AC33)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SUM(AA35+November!AC35)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SUM(AA37+November!AC37)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SUM(AA38+November!AC38)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SUM(AA39+November!AC39)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SUM(AA40+November!AC40)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SUM(AA41+November!AC41)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SUM(AA43+November!AC43)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SUM(AA44+November!AC44)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SUM(AA45+November!AC45)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SUM(AA46+November!AC46)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46</v>
      </c>
      <c r="AB49" s="88">
        <f>SUM(AB50+AB51)</f>
        <v>1</v>
      </c>
      <c r="AC49" s="68">
        <f>SUM(AC50:AC51)</f>
        <v>46</v>
      </c>
      <c r="AD49" s="88">
        <f>SUM(AD50:AD51)</f>
        <v>1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>
        <v>1</v>
      </c>
      <c r="E50" s="67">
        <v>1</v>
      </c>
      <c r="F50" s="67">
        <v>1</v>
      </c>
      <c r="G50" s="67">
        <v>1</v>
      </c>
      <c r="H50" s="67">
        <v>1</v>
      </c>
      <c r="I50" s="67">
        <v>1</v>
      </c>
      <c r="J50" s="67">
        <v>1</v>
      </c>
      <c r="K50" s="67">
        <v>1</v>
      </c>
      <c r="L50" s="67">
        <v>1</v>
      </c>
      <c r="M50" s="67">
        <v>1</v>
      </c>
      <c r="N50" s="67">
        <v>1</v>
      </c>
      <c r="O50" s="67">
        <v>1</v>
      </c>
      <c r="P50" s="67">
        <v>1</v>
      </c>
      <c r="Q50" s="67">
        <v>1</v>
      </c>
      <c r="R50" s="67">
        <v>1</v>
      </c>
      <c r="S50" s="67">
        <v>1</v>
      </c>
      <c r="T50" s="67">
        <v>1</v>
      </c>
      <c r="U50" s="67">
        <v>1</v>
      </c>
      <c r="V50" s="67">
        <v>1</v>
      </c>
      <c r="W50" s="67">
        <v>1</v>
      </c>
      <c r="X50" s="67">
        <v>1</v>
      </c>
      <c r="Y50" s="67">
        <v>1</v>
      </c>
      <c r="Z50" s="67">
        <v>1</v>
      </c>
      <c r="AA50" s="69">
        <f>SUM(D50:Z50)</f>
        <v>23</v>
      </c>
      <c r="AB50" s="90">
        <f>SUM(AA50/AA49)</f>
        <v>0.5</v>
      </c>
      <c r="AC50" s="69">
        <f>SUM(AA50+November!AC50)</f>
        <v>23</v>
      </c>
      <c r="AD50" s="90">
        <f>SUM(AC50/AC49)</f>
        <v>0.5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>
        <v>1</v>
      </c>
      <c r="E51" s="67">
        <v>1</v>
      </c>
      <c r="F51" s="67">
        <v>1</v>
      </c>
      <c r="G51" s="67">
        <v>1</v>
      </c>
      <c r="H51" s="67">
        <v>1</v>
      </c>
      <c r="I51" s="67">
        <v>1</v>
      </c>
      <c r="J51" s="67">
        <v>1</v>
      </c>
      <c r="K51" s="67">
        <v>1</v>
      </c>
      <c r="L51" s="67">
        <v>1</v>
      </c>
      <c r="M51" s="67">
        <v>1</v>
      </c>
      <c r="N51" s="67">
        <v>1</v>
      </c>
      <c r="O51" s="67">
        <v>1</v>
      </c>
      <c r="P51" s="67">
        <v>1</v>
      </c>
      <c r="Q51" s="67">
        <v>1</v>
      </c>
      <c r="R51" s="67">
        <v>1</v>
      </c>
      <c r="S51" s="67">
        <v>1</v>
      </c>
      <c r="T51" s="67">
        <v>1</v>
      </c>
      <c r="U51" s="67">
        <v>1</v>
      </c>
      <c r="V51" s="67">
        <v>1</v>
      </c>
      <c r="W51" s="67">
        <v>1</v>
      </c>
      <c r="X51" s="67">
        <v>1</v>
      </c>
      <c r="Y51" s="67">
        <v>1</v>
      </c>
      <c r="Z51" s="67">
        <v>1</v>
      </c>
      <c r="AA51" s="69">
        <f>SUM(D51:Z51)</f>
        <v>23</v>
      </c>
      <c r="AB51" s="90">
        <f>SUM(AA51/AA49)</f>
        <v>0.5</v>
      </c>
      <c r="AC51" s="69">
        <f>SUM(AA51+November!AC51)</f>
        <v>23</v>
      </c>
      <c r="AD51" s="90">
        <f>SUM(AC51/AC49)</f>
        <v>0.5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/>
  <mergeCells count="35">
    <mergeCell ref="A1:AD1"/>
    <mergeCell ref="A2:L2"/>
    <mergeCell ref="M2:Y2"/>
    <mergeCell ref="Z2:AA2"/>
    <mergeCell ref="AB2:AD2"/>
    <mergeCell ref="A3:L3"/>
    <mergeCell ref="M3:AD3"/>
    <mergeCell ref="A4:L4"/>
    <mergeCell ref="M4:V4"/>
    <mergeCell ref="W4:AA4"/>
    <mergeCell ref="AB4:AD4"/>
    <mergeCell ref="A5:L5"/>
    <mergeCell ref="M5:AD5"/>
    <mergeCell ref="A6:AD6"/>
    <mergeCell ref="A7:C7"/>
    <mergeCell ref="AA7:AB7"/>
    <mergeCell ref="AC7:AD7"/>
    <mergeCell ref="A8:C8"/>
    <mergeCell ref="AA8:AB8"/>
    <mergeCell ref="AC8:AD8"/>
    <mergeCell ref="A9:C9"/>
    <mergeCell ref="D9:Z9"/>
    <mergeCell ref="A10:C10"/>
    <mergeCell ref="A24:C24"/>
    <mergeCell ref="A34:C34"/>
    <mergeCell ref="A35:C35"/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</mergeCells>
  <printOptions/>
  <pageMargins left="0" right="0" top="0" bottom="0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U283"/>
  <sheetViews>
    <sheetView zoomScalePageLayoutView="0" workbookViewId="0" topLeftCell="A9">
      <selection activeCell="Z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SUM(AA12+December!AC12)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SUM(AA13+December!AC13)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SUM(AA14+December!AC14)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SUM(AA16+December!AC16)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SUM(AA17+December!AC17)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SUM(AA18+December!AC18)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SUM(AA20+December!AC20)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SUM(AA21+December!AC21)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SUM(AA22+December!AC22)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SUM(AA23+December!AC23)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SUM(AA25+December!AC25)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SUM(AA26+December!AC26)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SUM(AA27+December!AC27)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SUM(AA29+December!AC29)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SUM(AA30+December!AC30)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SUM(AA31+December!AC31)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SUM(AA32+December!AC32)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SUM(AA33+December!AC33)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SUM(AA35+December!AC35)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SUM(AA37+December!AC37)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SUM(AA38+December!AC38)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SUM(AA39+December!AC39)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SUM(AA40+December!AC40)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SUM(AA41+December!AC41)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SUM(AA43+December!AC43)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SUM(AA44+December!AC44)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SUM(AA45+December!AC45)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SUM(AA46+December!AC46)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68">
        <f>SUM(AC50:AC51)</f>
        <v>46</v>
      </c>
      <c r="AD49" s="88">
        <f>SUM(AD50:AD51)</f>
        <v>1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9">
        <f>SUM(D50:Z50)</f>
        <v>0</v>
      </c>
      <c r="AB50" s="90" t="e">
        <f>SUM(AA50/AA49)</f>
        <v>#DIV/0!</v>
      </c>
      <c r="AC50" s="69">
        <f>SUM(AA50+December!AC50)</f>
        <v>23</v>
      </c>
      <c r="AD50" s="90">
        <f>SUM(AC50/AC49)</f>
        <v>0.5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SUM(AA51+December!AC51)</f>
        <v>23</v>
      </c>
      <c r="AD51" s="90">
        <f>SUM(AC51/AC49)</f>
        <v>0.5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 objects="1" scenarios="1"/>
  <mergeCells count="35"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  <mergeCell ref="A9:C9"/>
    <mergeCell ref="D9:Z9"/>
    <mergeCell ref="A10:C10"/>
    <mergeCell ref="A24:C24"/>
    <mergeCell ref="A34:C34"/>
    <mergeCell ref="A35:C35"/>
    <mergeCell ref="A6:AD6"/>
    <mergeCell ref="A7:C7"/>
    <mergeCell ref="AA7:AB7"/>
    <mergeCell ref="AC7:AD7"/>
    <mergeCell ref="A8:C8"/>
    <mergeCell ref="AA8:AB8"/>
    <mergeCell ref="AC8:AD8"/>
    <mergeCell ref="A4:L4"/>
    <mergeCell ref="M4:V4"/>
    <mergeCell ref="W4:AA4"/>
    <mergeCell ref="AB4:AD4"/>
    <mergeCell ref="A5:L5"/>
    <mergeCell ref="M5:AD5"/>
    <mergeCell ref="A1:AD1"/>
    <mergeCell ref="A2:L2"/>
    <mergeCell ref="M2:Y2"/>
    <mergeCell ref="Z2:AA2"/>
    <mergeCell ref="AB2:AD2"/>
    <mergeCell ref="A3:L3"/>
    <mergeCell ref="M3:AD3"/>
  </mergeCells>
  <printOptions/>
  <pageMargins left="0" right="0" top="0" bottom="0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U283"/>
  <sheetViews>
    <sheetView zoomScale="120" zoomScaleNormal="120" zoomScalePageLayoutView="0" workbookViewId="0" topLeftCell="B19">
      <selection activeCell="D50" sqref="D50:Z51"/>
    </sheetView>
  </sheetViews>
  <sheetFormatPr defaultColWidth="9.140625" defaultRowHeight="11.25" customHeight="1"/>
  <cols>
    <col min="1" max="2" width="1.8515625" style="5" customWidth="1"/>
    <col min="3" max="3" width="16.57421875" style="5" customWidth="1"/>
    <col min="4" max="26" width="4.140625" style="5" customWidth="1"/>
    <col min="27" max="27" width="5.00390625" style="91" customWidth="1"/>
    <col min="28" max="28" width="5.8515625" style="91" customWidth="1"/>
    <col min="29" max="29" width="5.140625" style="91" customWidth="1"/>
    <col min="30" max="30" width="6.140625" style="91" customWidth="1"/>
    <col min="31" max="34" width="4.140625" style="3" customWidth="1"/>
    <col min="35" max="35" width="6.57421875" style="3" customWidth="1"/>
    <col min="36" max="36" width="6.57421875" style="40" customWidth="1"/>
    <col min="37" max="38" width="6.57421875" style="3" customWidth="1"/>
    <col min="39" max="41" width="5.00390625" style="3" customWidth="1"/>
    <col min="42" max="67" width="9.140625" style="3" customWidth="1"/>
    <col min="68" max="70" width="9.140625" style="4" customWidth="1"/>
    <col min="71" max="16384" width="9.140625" style="5" customWidth="1"/>
  </cols>
  <sheetData>
    <row r="1" spans="1:73" ht="12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59"/>
      <c r="AF1" s="59"/>
      <c r="AG1" s="59"/>
      <c r="AH1" s="59"/>
      <c r="AI1" s="59"/>
      <c r="AJ1" s="59"/>
      <c r="AK1" s="59"/>
      <c r="AL1" s="59"/>
      <c r="BP1" s="3"/>
      <c r="BQ1" s="3"/>
      <c r="BR1" s="3"/>
      <c r="BS1" s="3"/>
      <c r="BT1" s="3"/>
      <c r="BU1" s="3"/>
    </row>
    <row r="2" spans="1:73" ht="12.7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0" t="s">
        <v>139</v>
      </c>
      <c r="AA2" s="180"/>
      <c r="AB2" s="181"/>
      <c r="AC2" s="181"/>
      <c r="AD2" s="181"/>
      <c r="AE2" s="60"/>
      <c r="AF2" s="60"/>
      <c r="AG2" s="60"/>
      <c r="AH2" s="60"/>
      <c r="AI2" s="59"/>
      <c r="AJ2" s="59"/>
      <c r="AK2" s="60"/>
      <c r="AL2" s="60"/>
      <c r="BP2" s="3"/>
      <c r="BQ2" s="3"/>
      <c r="BR2" s="3"/>
      <c r="BS2" s="3"/>
      <c r="BT2" s="3"/>
      <c r="BU2" s="3"/>
    </row>
    <row r="3" spans="1:73" ht="12.75" customHeight="1">
      <c r="A3" s="138" t="s">
        <v>133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66"/>
      <c r="AF3" s="66"/>
      <c r="AG3" s="66"/>
      <c r="AH3" s="66"/>
      <c r="AI3" s="66"/>
      <c r="AJ3" s="66"/>
      <c r="AK3" s="66"/>
      <c r="AL3" s="66"/>
      <c r="BP3" s="3"/>
      <c r="BQ3" s="3"/>
      <c r="BR3" s="3"/>
      <c r="BS3" s="3"/>
      <c r="BT3" s="3"/>
      <c r="BU3" s="3"/>
    </row>
    <row r="4" spans="1:73" ht="12.75" customHeight="1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2" t="s">
        <v>140</v>
      </c>
      <c r="X4" s="142"/>
      <c r="Y4" s="142"/>
      <c r="Z4" s="142"/>
      <c r="AA4" s="142"/>
      <c r="AB4" s="181"/>
      <c r="AC4" s="181"/>
      <c r="AD4" s="181"/>
      <c r="AE4" s="59"/>
      <c r="AF4" s="59"/>
      <c r="AG4" s="59"/>
      <c r="AH4" s="59"/>
      <c r="AI4" s="59"/>
      <c r="AJ4" s="59"/>
      <c r="AK4" s="60"/>
      <c r="AL4" s="60"/>
      <c r="BP4" s="3"/>
      <c r="BQ4" s="3"/>
      <c r="BR4" s="3"/>
      <c r="BS4" s="3"/>
      <c r="BT4" s="3"/>
      <c r="BU4" s="3"/>
    </row>
    <row r="5" spans="1:73" ht="12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60"/>
      <c r="AF5" s="60"/>
      <c r="AG5" s="60"/>
      <c r="AH5" s="60"/>
      <c r="AI5" s="60"/>
      <c r="AJ5" s="60"/>
      <c r="AK5" s="60"/>
      <c r="AL5" s="60"/>
      <c r="BP5" s="3"/>
      <c r="BQ5" s="3"/>
      <c r="BR5" s="3"/>
      <c r="BS5" s="3"/>
      <c r="BT5" s="3"/>
      <c r="BU5" s="3"/>
    </row>
    <row r="6" spans="1:73" ht="12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59"/>
      <c r="AF6" s="59"/>
      <c r="AG6" s="59"/>
      <c r="AH6" s="59"/>
      <c r="AI6" s="59"/>
      <c r="AJ6" s="59"/>
      <c r="AK6" s="59"/>
      <c r="AL6" s="59"/>
      <c r="BP6" s="3"/>
      <c r="BQ6" s="3"/>
      <c r="BR6" s="3"/>
      <c r="BS6" s="3"/>
      <c r="BT6" s="3"/>
      <c r="BU6" s="3"/>
    </row>
    <row r="7" spans="1:73" ht="12.75" customHeight="1">
      <c r="A7" s="145" t="s">
        <v>38</v>
      </c>
      <c r="B7" s="145"/>
      <c r="C7" s="145"/>
      <c r="D7" s="120"/>
      <c r="E7" s="120"/>
      <c r="F7" s="120"/>
      <c r="G7" s="120"/>
      <c r="H7" s="120"/>
      <c r="I7" s="120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43" t="s">
        <v>32</v>
      </c>
      <c r="AB7" s="144"/>
      <c r="AC7" s="143" t="s">
        <v>32</v>
      </c>
      <c r="AD7" s="144"/>
      <c r="AJ7" s="3"/>
      <c r="BP7" s="3"/>
      <c r="BQ7" s="3"/>
      <c r="BR7" s="3"/>
      <c r="BS7" s="3"/>
      <c r="BT7" s="3"/>
      <c r="BU7" s="3"/>
    </row>
    <row r="8" spans="1:73" ht="11.25" customHeight="1">
      <c r="A8" s="145"/>
      <c r="B8" s="145"/>
      <c r="C8" s="145"/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7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7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7" t="s">
        <v>22</v>
      </c>
      <c r="Y8" s="6" t="s">
        <v>22</v>
      </c>
      <c r="Z8" s="6" t="s">
        <v>22</v>
      </c>
      <c r="AA8" s="167" t="s">
        <v>33</v>
      </c>
      <c r="AB8" s="168"/>
      <c r="AC8" s="169" t="s">
        <v>34</v>
      </c>
      <c r="AD8" s="170"/>
      <c r="AJ8" s="3"/>
      <c r="BP8" s="3"/>
      <c r="BQ8" s="3"/>
      <c r="BR8" s="3"/>
      <c r="BS8" s="3"/>
      <c r="BT8" s="3"/>
      <c r="BU8" s="3"/>
    </row>
    <row r="9" spans="1:73" ht="11.25" customHeight="1">
      <c r="A9" s="177" t="s">
        <v>46</v>
      </c>
      <c r="B9" s="178"/>
      <c r="C9" s="179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82" t="s">
        <v>31</v>
      </c>
      <c r="AB9" s="83" t="s">
        <v>132</v>
      </c>
      <c r="AC9" s="84" t="s">
        <v>31</v>
      </c>
      <c r="AD9" s="84" t="s">
        <v>132</v>
      </c>
      <c r="AJ9" s="3"/>
      <c r="BP9" s="3"/>
      <c r="BQ9" s="3"/>
      <c r="BR9" s="3"/>
      <c r="BS9" s="3"/>
      <c r="BT9" s="3"/>
      <c r="BU9" s="3"/>
    </row>
    <row r="10" spans="1:73" ht="10.5" customHeight="1">
      <c r="A10" s="164" t="s">
        <v>9</v>
      </c>
      <c r="B10" s="164"/>
      <c r="C10" s="15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5">
        <f>SUM(AA12+AA13+AA14+AA16+AA17+AA18+AA20+AA21+AA22+AA23)</f>
        <v>0</v>
      </c>
      <c r="AB10" s="86" t="e">
        <f>SUM(AB12+AB13+AB14+AB16+AB17+AB18+AB20+AB21+AB22+AB23)</f>
        <v>#DIV/0!</v>
      </c>
      <c r="AC10" s="85">
        <f>SUM(AC12:AC23)</f>
        <v>0</v>
      </c>
      <c r="AD10" s="88" t="e">
        <f>SUM(AC10/AC47)</f>
        <v>#DIV/0!</v>
      </c>
      <c r="AJ10" s="3"/>
      <c r="BP10" s="3"/>
      <c r="BQ10" s="3"/>
      <c r="BR10" s="3"/>
      <c r="BS10" s="3"/>
      <c r="BT10" s="3"/>
      <c r="BU10" s="3"/>
    </row>
    <row r="11" spans="1:73" ht="11.25" customHeight="1">
      <c r="A11" s="8" t="s">
        <v>0</v>
      </c>
      <c r="B11" s="8"/>
      <c r="C11" s="9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87"/>
      <c r="AB11" s="88"/>
      <c r="AC11" s="89"/>
      <c r="AD11" s="89"/>
      <c r="AJ11" s="3"/>
      <c r="BP11" s="3"/>
      <c r="BQ11" s="3"/>
      <c r="BR11" s="3"/>
      <c r="BS11" s="3"/>
      <c r="BT11" s="3"/>
      <c r="BU11" s="3"/>
    </row>
    <row r="12" spans="1:73" ht="11.25" customHeight="1">
      <c r="A12" s="10"/>
      <c r="B12" s="11" t="s">
        <v>1</v>
      </c>
      <c r="C12" s="1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>
        <f>SUM(D12:Z12)</f>
        <v>0</v>
      </c>
      <c r="AB12" s="90" t="e">
        <f>SUM(AA12/AA47)</f>
        <v>#DIV/0!</v>
      </c>
      <c r="AC12" s="69">
        <f>SUM(AA12+January!AC12)</f>
        <v>0</v>
      </c>
      <c r="AD12" s="90" t="e">
        <f>SUM(AC12/AC47)</f>
        <v>#DIV/0!</v>
      </c>
      <c r="AJ12" s="3"/>
      <c r="BP12" s="3"/>
      <c r="BQ12" s="3"/>
      <c r="BR12" s="3"/>
      <c r="BS12" s="3"/>
      <c r="BT12" s="3"/>
      <c r="BU12" s="3"/>
    </row>
    <row r="13" spans="1:73" ht="11.25" customHeight="1">
      <c r="A13" s="12"/>
      <c r="B13" s="13" t="s">
        <v>2</v>
      </c>
      <c r="C13" s="1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f>SUM(D13:Z13)</f>
        <v>0</v>
      </c>
      <c r="AB13" s="90" t="e">
        <f>SUM(AA13/AA47)</f>
        <v>#DIV/0!</v>
      </c>
      <c r="AC13" s="69">
        <f>SUM(AA13+January!AC13)</f>
        <v>0</v>
      </c>
      <c r="AD13" s="90" t="e">
        <f>SUM(AC13/AC47)</f>
        <v>#DIV/0!</v>
      </c>
      <c r="AJ13" s="3"/>
      <c r="BP13" s="3"/>
      <c r="BQ13" s="3"/>
      <c r="BR13" s="3"/>
      <c r="BS13" s="3"/>
      <c r="BT13" s="3"/>
      <c r="BU13" s="3"/>
    </row>
    <row r="14" spans="1:73" ht="11.25" customHeight="1">
      <c r="A14" s="10"/>
      <c r="B14" s="11" t="s">
        <v>3</v>
      </c>
      <c r="C14" s="1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>
        <f>SUM(D14:Z14)</f>
        <v>0</v>
      </c>
      <c r="AB14" s="90" t="e">
        <f>SUM(AA14/AA47)</f>
        <v>#DIV/0!</v>
      </c>
      <c r="AC14" s="69">
        <f>SUM(AA14+January!AC14)</f>
        <v>0</v>
      </c>
      <c r="AD14" s="90" t="e">
        <f>SUM(AC14/AC47)</f>
        <v>#DIV/0!</v>
      </c>
      <c r="AJ14" s="3"/>
      <c r="BP14" s="3"/>
      <c r="BQ14" s="3"/>
      <c r="BR14" s="3"/>
      <c r="BS14" s="3"/>
      <c r="BT14" s="3"/>
      <c r="BU14" s="3"/>
    </row>
    <row r="15" spans="1:73" ht="11.25" customHeight="1">
      <c r="A15" s="9" t="s">
        <v>4</v>
      </c>
      <c r="B15" s="28"/>
      <c r="C15" s="28"/>
      <c r="D15" s="75"/>
      <c r="E15" s="76"/>
      <c r="F15" s="76"/>
      <c r="G15" s="75"/>
      <c r="H15" s="76"/>
      <c r="I15" s="76"/>
      <c r="J15" s="75"/>
      <c r="K15" s="76"/>
      <c r="L15" s="76"/>
      <c r="M15" s="75"/>
      <c r="N15" s="76"/>
      <c r="O15" s="76"/>
      <c r="P15" s="77"/>
      <c r="Q15" s="76"/>
      <c r="R15" s="76"/>
      <c r="S15" s="75"/>
      <c r="T15" s="76"/>
      <c r="U15" s="76"/>
      <c r="V15" s="75"/>
      <c r="W15" s="77"/>
      <c r="X15" s="76"/>
      <c r="Y15" s="75"/>
      <c r="Z15" s="76"/>
      <c r="AA15" s="68"/>
      <c r="AB15" s="88"/>
      <c r="AC15" s="89"/>
      <c r="AD15" s="89"/>
      <c r="AJ15" s="3"/>
      <c r="BP15" s="3"/>
      <c r="BQ15" s="3"/>
      <c r="BR15" s="3"/>
      <c r="BS15" s="3"/>
      <c r="BT15" s="3"/>
      <c r="BU15" s="3"/>
    </row>
    <row r="16" spans="1:73" ht="11.25" customHeight="1">
      <c r="A16" s="16"/>
      <c r="B16" s="17" t="s">
        <v>1</v>
      </c>
      <c r="C16" s="1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9">
        <f>SUM(D16:Z16)</f>
        <v>0</v>
      </c>
      <c r="AB16" s="90" t="e">
        <f>SUM(AA16/AA47)</f>
        <v>#DIV/0!</v>
      </c>
      <c r="AC16" s="69">
        <f>SUM(AA16+January!AC16)</f>
        <v>0</v>
      </c>
      <c r="AD16" s="90" t="e">
        <f>SUM(AC16/AC47)</f>
        <v>#DIV/0!</v>
      </c>
      <c r="AJ16" s="3"/>
      <c r="BP16" s="3"/>
      <c r="BQ16" s="3"/>
      <c r="BR16" s="3"/>
      <c r="BS16" s="3"/>
      <c r="BT16" s="3"/>
      <c r="BU16" s="3"/>
    </row>
    <row r="17" spans="1:73" ht="11.25" customHeight="1">
      <c r="A17" s="10"/>
      <c r="B17" s="11" t="s">
        <v>2</v>
      </c>
      <c r="C17" s="11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9">
        <f>SUM(D17:Z17)</f>
        <v>0</v>
      </c>
      <c r="AB17" s="90" t="e">
        <f>SUM(AA17/AA47)</f>
        <v>#DIV/0!</v>
      </c>
      <c r="AC17" s="69">
        <f>SUM(AA17+January!AC17)</f>
        <v>0</v>
      </c>
      <c r="AD17" s="90" t="e">
        <f>SUM(AC17/AC47)</f>
        <v>#DIV/0!</v>
      </c>
      <c r="AJ17" s="3"/>
      <c r="BP17" s="3"/>
      <c r="BQ17" s="3"/>
      <c r="BR17" s="3"/>
      <c r="BS17" s="3"/>
      <c r="BT17" s="3"/>
      <c r="BU17" s="3"/>
    </row>
    <row r="18" spans="1:73" ht="11.25" customHeight="1">
      <c r="A18" s="18"/>
      <c r="B18" s="19" t="s">
        <v>3</v>
      </c>
      <c r="C18" s="1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9">
        <f>SUM(D18:Z18)</f>
        <v>0</v>
      </c>
      <c r="AB18" s="90" t="e">
        <f>SUM(AA18/AA47)</f>
        <v>#DIV/0!</v>
      </c>
      <c r="AC18" s="69">
        <f>SUM(AA18+January!AC18)</f>
        <v>0</v>
      </c>
      <c r="AD18" s="90" t="e">
        <f>SUM(AC18/AC47)</f>
        <v>#DIV/0!</v>
      </c>
      <c r="AJ18" s="3"/>
      <c r="BP18" s="3"/>
      <c r="BQ18" s="3"/>
      <c r="BR18" s="3"/>
      <c r="BS18" s="3"/>
      <c r="BT18" s="3"/>
      <c r="BU18" s="3"/>
    </row>
    <row r="19" spans="1:73" ht="11.25" customHeight="1">
      <c r="A19" s="9" t="s">
        <v>5</v>
      </c>
      <c r="B19" s="28"/>
      <c r="C19" s="28"/>
      <c r="D19" s="75"/>
      <c r="E19" s="76"/>
      <c r="F19" s="76"/>
      <c r="G19" s="75"/>
      <c r="H19" s="76"/>
      <c r="I19" s="76"/>
      <c r="J19" s="75"/>
      <c r="K19" s="76"/>
      <c r="L19" s="76"/>
      <c r="M19" s="75"/>
      <c r="N19" s="76"/>
      <c r="O19" s="76"/>
      <c r="P19" s="77"/>
      <c r="Q19" s="76"/>
      <c r="R19" s="76"/>
      <c r="S19" s="75"/>
      <c r="T19" s="76"/>
      <c r="U19" s="76"/>
      <c r="V19" s="75"/>
      <c r="W19" s="77"/>
      <c r="X19" s="76"/>
      <c r="Y19" s="75"/>
      <c r="Z19" s="76"/>
      <c r="AA19" s="87"/>
      <c r="AB19" s="88"/>
      <c r="AC19" s="89"/>
      <c r="AD19" s="89"/>
      <c r="AJ19" s="3"/>
      <c r="BP19" s="3"/>
      <c r="BQ19" s="3"/>
      <c r="BR19" s="3"/>
      <c r="BS19" s="3"/>
      <c r="BT19" s="3"/>
      <c r="BU19" s="3"/>
    </row>
    <row r="20" spans="1:73" ht="11.25" customHeight="1">
      <c r="A20" s="16"/>
      <c r="B20" s="17" t="s">
        <v>1</v>
      </c>
      <c r="C20" s="1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9">
        <f>SUM(D20:Z20)</f>
        <v>0</v>
      </c>
      <c r="AB20" s="90" t="e">
        <f>SUM(AA20/AA47)</f>
        <v>#DIV/0!</v>
      </c>
      <c r="AC20" s="69">
        <f>SUM(AA20+January!AC20)</f>
        <v>0</v>
      </c>
      <c r="AD20" s="90" t="e">
        <f>SUM(AC20/AC47)</f>
        <v>#DIV/0!</v>
      </c>
      <c r="AJ20" s="3"/>
      <c r="BP20" s="3"/>
      <c r="BQ20" s="3"/>
      <c r="BR20" s="3"/>
      <c r="BS20" s="3"/>
      <c r="BT20" s="3"/>
      <c r="BU20" s="3"/>
    </row>
    <row r="21" spans="1:73" ht="11.25" customHeight="1">
      <c r="A21" s="10"/>
      <c r="B21" s="11" t="s">
        <v>2</v>
      </c>
      <c r="C21" s="1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>
        <f>SUM(D21:Z21)</f>
        <v>0</v>
      </c>
      <c r="AB21" s="90" t="e">
        <f>SUM(AA21/AA47)</f>
        <v>#DIV/0!</v>
      </c>
      <c r="AC21" s="69">
        <f>SUM(AA21+January!AC21)</f>
        <v>0</v>
      </c>
      <c r="AD21" s="90" t="e">
        <f>SUM(AC21/AC47)</f>
        <v>#DIV/0!</v>
      </c>
      <c r="AJ21" s="3"/>
      <c r="BP21" s="3"/>
      <c r="BQ21" s="3"/>
      <c r="BR21" s="3"/>
      <c r="BS21" s="3"/>
      <c r="BT21" s="3"/>
      <c r="BU21" s="3"/>
    </row>
    <row r="22" spans="1:73" ht="11.25" customHeight="1">
      <c r="A22" s="18"/>
      <c r="B22" s="19" t="s">
        <v>3</v>
      </c>
      <c r="C22" s="1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>
        <f>SUM(D22:Z22)</f>
        <v>0</v>
      </c>
      <c r="AB22" s="90" t="e">
        <f>SUM(AA22/AA47)</f>
        <v>#DIV/0!</v>
      </c>
      <c r="AC22" s="69">
        <f>SUM(AA22+January!AC22)</f>
        <v>0</v>
      </c>
      <c r="AD22" s="90" t="e">
        <f>SUM(AC22/AC47)</f>
        <v>#DIV/0!</v>
      </c>
      <c r="AJ22" s="3"/>
      <c r="BP22" s="3"/>
      <c r="BQ22" s="3"/>
      <c r="BR22" s="3"/>
      <c r="BS22" s="3"/>
      <c r="BT22" s="3"/>
      <c r="BU22" s="3"/>
    </row>
    <row r="23" spans="1:73" ht="11.25" customHeight="1">
      <c r="A23" s="10" t="s">
        <v>6</v>
      </c>
      <c r="B23" s="15"/>
      <c r="C23" s="1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9">
        <f>SUM(D23:Z23)</f>
        <v>0</v>
      </c>
      <c r="AB23" s="90" t="e">
        <f>SUM(AA23/AA47)</f>
        <v>#DIV/0!</v>
      </c>
      <c r="AC23" s="69">
        <f>SUM(AA23+January!AC23)</f>
        <v>0</v>
      </c>
      <c r="AD23" s="90" t="e">
        <f>SUM(AC23/AC47)</f>
        <v>#DIV/0!</v>
      </c>
      <c r="AJ23" s="3"/>
      <c r="BP23" s="3"/>
      <c r="BQ23" s="3"/>
      <c r="BR23" s="3"/>
      <c r="BS23" s="3"/>
      <c r="BT23" s="3"/>
      <c r="BU23" s="3"/>
    </row>
    <row r="24" spans="1:73" ht="10.5" customHeight="1">
      <c r="A24" s="159" t="s">
        <v>10</v>
      </c>
      <c r="B24" s="160"/>
      <c r="C24" s="160"/>
      <c r="D24" s="78"/>
      <c r="E24" s="79"/>
      <c r="F24" s="79"/>
      <c r="G24" s="78"/>
      <c r="H24" s="79"/>
      <c r="I24" s="79"/>
      <c r="J24" s="78"/>
      <c r="K24" s="79"/>
      <c r="L24" s="79"/>
      <c r="M24" s="78"/>
      <c r="N24" s="79"/>
      <c r="O24" s="79"/>
      <c r="P24" s="80"/>
      <c r="Q24" s="79"/>
      <c r="R24" s="79"/>
      <c r="S24" s="78"/>
      <c r="T24" s="79"/>
      <c r="U24" s="79"/>
      <c r="V24" s="78"/>
      <c r="W24" s="80"/>
      <c r="X24" s="79"/>
      <c r="Y24" s="78"/>
      <c r="Z24" s="79"/>
      <c r="AA24" s="68">
        <f>SUM(AA25+AA26+AA27+AA29+AA30+AA31+AA32+AA33)</f>
        <v>0</v>
      </c>
      <c r="AB24" s="88" t="e">
        <f>SUM(AB25+AB26+AB27+AB29+AB30+AB31+AB32+AB33)</f>
        <v>#DIV/0!</v>
      </c>
      <c r="AC24" s="68">
        <f>SUM(AC25:AC33)</f>
        <v>0</v>
      </c>
      <c r="AD24" s="88" t="e">
        <f>SUM(AC24/AC47)</f>
        <v>#DIV/0!</v>
      </c>
      <c r="AJ24" s="3"/>
      <c r="BP24" s="3"/>
      <c r="BQ24" s="3"/>
      <c r="BR24" s="3"/>
      <c r="BS24" s="3"/>
      <c r="BT24" s="3"/>
      <c r="BU24" s="3"/>
    </row>
    <row r="25" spans="1:73" ht="11.25" customHeight="1">
      <c r="A25" s="10" t="s">
        <v>11</v>
      </c>
      <c r="B25" s="15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9">
        <f>SUM(D25:Z25)</f>
        <v>0</v>
      </c>
      <c r="AB25" s="90" t="e">
        <f>SUM(AA25/AA47)</f>
        <v>#DIV/0!</v>
      </c>
      <c r="AC25" s="69">
        <f>SUM(AA25+January!AC25)</f>
        <v>0</v>
      </c>
      <c r="AD25" s="90" t="e">
        <f>SUM(AC25/AC47)</f>
        <v>#DIV/0!</v>
      </c>
      <c r="AJ25" s="3"/>
      <c r="BP25" s="3"/>
      <c r="BQ25" s="3"/>
      <c r="BR25" s="3"/>
      <c r="BS25" s="3"/>
      <c r="BT25" s="3"/>
      <c r="BU25" s="3"/>
    </row>
    <row r="26" spans="1:73" ht="11.25" customHeight="1">
      <c r="A26" s="10" t="s">
        <v>12</v>
      </c>
      <c r="B26" s="15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9">
        <f>SUM(D26:Z26)</f>
        <v>0</v>
      </c>
      <c r="AB26" s="90" t="e">
        <f>SUM(AA26/AA47)</f>
        <v>#DIV/0!</v>
      </c>
      <c r="AC26" s="69">
        <f>SUM(AA26+January!AC26)</f>
        <v>0</v>
      </c>
      <c r="AD26" s="90" t="e">
        <f>SUM(AC26/AC47)</f>
        <v>#DIV/0!</v>
      </c>
      <c r="AJ26" s="3"/>
      <c r="BP26" s="3"/>
      <c r="BQ26" s="3"/>
      <c r="BR26" s="3"/>
      <c r="BS26" s="3"/>
      <c r="BT26" s="3"/>
      <c r="BU26" s="3"/>
    </row>
    <row r="27" spans="1:73" ht="11.25" customHeight="1">
      <c r="A27" s="12" t="s">
        <v>97</v>
      </c>
      <c r="B27" s="14"/>
      <c r="C27" s="1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9">
        <f>SUM(D27:Z27)</f>
        <v>0</v>
      </c>
      <c r="AB27" s="90" t="e">
        <f>SUM(AA27/AA47)</f>
        <v>#DIV/0!</v>
      </c>
      <c r="AC27" s="69">
        <f>SUM(AA27+January!AC27)</f>
        <v>0</v>
      </c>
      <c r="AD27" s="90" t="e">
        <f>SUM(AC27/AC47)</f>
        <v>#DIV/0!</v>
      </c>
      <c r="AJ27" s="3"/>
      <c r="BP27" s="3"/>
      <c r="BQ27" s="3"/>
      <c r="BR27" s="3"/>
      <c r="BS27" s="3"/>
      <c r="BT27" s="3"/>
      <c r="BU27" s="3"/>
    </row>
    <row r="28" spans="1:73" ht="11.25" customHeight="1">
      <c r="A28" s="9" t="s">
        <v>7</v>
      </c>
      <c r="B28" s="28"/>
      <c r="C28" s="28"/>
      <c r="D28" s="78"/>
      <c r="E28" s="79"/>
      <c r="F28" s="79"/>
      <c r="G28" s="78"/>
      <c r="H28" s="79"/>
      <c r="I28" s="79"/>
      <c r="J28" s="78"/>
      <c r="K28" s="79"/>
      <c r="L28" s="79"/>
      <c r="M28" s="78"/>
      <c r="N28" s="79"/>
      <c r="O28" s="79"/>
      <c r="P28" s="80"/>
      <c r="Q28" s="79"/>
      <c r="R28" s="79"/>
      <c r="S28" s="78"/>
      <c r="T28" s="79"/>
      <c r="U28" s="79"/>
      <c r="V28" s="78"/>
      <c r="W28" s="80"/>
      <c r="X28" s="79"/>
      <c r="Y28" s="78"/>
      <c r="Z28" s="79"/>
      <c r="AA28" s="87"/>
      <c r="AB28" s="88"/>
      <c r="AC28" s="89"/>
      <c r="AD28" s="89"/>
      <c r="AJ28" s="3"/>
      <c r="BP28" s="3"/>
      <c r="BQ28" s="3"/>
      <c r="BR28" s="3"/>
      <c r="BS28" s="3"/>
      <c r="BT28" s="3"/>
      <c r="BU28" s="3"/>
    </row>
    <row r="29" spans="1:73" ht="11.25" customHeight="1">
      <c r="A29" s="10"/>
      <c r="B29" s="20" t="s">
        <v>98</v>
      </c>
      <c r="C29" s="1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9">
        <f>SUM(D29:Z29)</f>
        <v>0</v>
      </c>
      <c r="AB29" s="90" t="e">
        <f>SUM(AA29/AA47)</f>
        <v>#DIV/0!</v>
      </c>
      <c r="AC29" s="69">
        <f>SUM(AA29+January!AC29)</f>
        <v>0</v>
      </c>
      <c r="AD29" s="90" t="e">
        <f>SUM(AC29/AC47)</f>
        <v>#DIV/0!</v>
      </c>
      <c r="AJ29" s="3"/>
      <c r="BP29" s="3"/>
      <c r="BQ29" s="3"/>
      <c r="BR29" s="3"/>
      <c r="BS29" s="3"/>
      <c r="BT29" s="3"/>
      <c r="BU29" s="3"/>
    </row>
    <row r="30" spans="1:73" ht="11.25" customHeight="1">
      <c r="A30" s="12"/>
      <c r="B30" s="21" t="s">
        <v>99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9">
        <f>SUM(D30:Z30)</f>
        <v>0</v>
      </c>
      <c r="AB30" s="90" t="e">
        <f>SUM(AA30/AA47)</f>
        <v>#DIV/0!</v>
      </c>
      <c r="AC30" s="69">
        <f>SUM(AA30+January!AC30)</f>
        <v>0</v>
      </c>
      <c r="AD30" s="90" t="e">
        <f>SUM(AC30/AC47)</f>
        <v>#DIV/0!</v>
      </c>
      <c r="AJ30" s="3"/>
      <c r="BP30" s="3"/>
      <c r="BQ30" s="3"/>
      <c r="BR30" s="3"/>
      <c r="BS30" s="3"/>
      <c r="BT30" s="3"/>
      <c r="BU30" s="3"/>
    </row>
    <row r="31" spans="1:73" ht="11.25" customHeight="1">
      <c r="A31" s="10"/>
      <c r="B31" s="20" t="s">
        <v>8</v>
      </c>
      <c r="C31" s="1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9">
        <f>SUM(D31:Z31)</f>
        <v>0</v>
      </c>
      <c r="AB31" s="90" t="e">
        <f>SUM(AA31/AA47)</f>
        <v>#DIV/0!</v>
      </c>
      <c r="AC31" s="69">
        <f>SUM(AA31+January!AC31)</f>
        <v>0</v>
      </c>
      <c r="AD31" s="90" t="e">
        <f>SUM(AC31/AC47)</f>
        <v>#DIV/0!</v>
      </c>
      <c r="AJ31" s="3"/>
      <c r="BP31" s="3"/>
      <c r="BQ31" s="3"/>
      <c r="BR31" s="3"/>
      <c r="BS31" s="3"/>
      <c r="BT31" s="3"/>
      <c r="BU31" s="3"/>
    </row>
    <row r="32" spans="1:73" ht="11.25" customHeight="1">
      <c r="A32" s="10" t="s">
        <v>13</v>
      </c>
      <c r="B32" s="15"/>
      <c r="C32" s="1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9">
        <f>SUM(D32:Z32)</f>
        <v>0</v>
      </c>
      <c r="AB32" s="90" t="e">
        <f>SUM(AA32/AA47)</f>
        <v>#DIV/0!</v>
      </c>
      <c r="AC32" s="69">
        <f>SUM(AA32+January!AC32)</f>
        <v>0</v>
      </c>
      <c r="AD32" s="90" t="e">
        <f>SUM(AC32/AC47)</f>
        <v>#DIV/0!</v>
      </c>
      <c r="AJ32" s="3"/>
      <c r="BP32" s="3"/>
      <c r="BQ32" s="3"/>
      <c r="BR32" s="3"/>
      <c r="BS32" s="3"/>
      <c r="BT32" s="3"/>
      <c r="BU32" s="3"/>
    </row>
    <row r="33" spans="1:73" ht="11.25" customHeight="1">
      <c r="A33" s="12" t="s">
        <v>14</v>
      </c>
      <c r="B33" s="14"/>
      <c r="C33" s="1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9">
        <f>SUM(D33:Z33)</f>
        <v>0</v>
      </c>
      <c r="AB33" s="90" t="e">
        <f>SUM(AA33/AA47)</f>
        <v>#DIV/0!</v>
      </c>
      <c r="AC33" s="69">
        <f>SUM(AA33+January!AC33)</f>
        <v>0</v>
      </c>
      <c r="AD33" s="90" t="e">
        <f>SUM(AC33/AC47)</f>
        <v>#DIV/0!</v>
      </c>
      <c r="AJ33" s="3"/>
      <c r="BP33" s="3"/>
      <c r="BQ33" s="3"/>
      <c r="BR33" s="3"/>
      <c r="BS33" s="3"/>
      <c r="BT33" s="3"/>
      <c r="BU33" s="3"/>
    </row>
    <row r="34" spans="1:73" ht="10.5" customHeight="1">
      <c r="A34" s="159" t="s">
        <v>15</v>
      </c>
      <c r="B34" s="160"/>
      <c r="C34" s="16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8">
        <f>SUM(AA35+AA37+AA38+AA39+AA40+AA41+AA43+AA44+AA45+AA46)</f>
        <v>0</v>
      </c>
      <c r="AB34" s="88" t="e">
        <f>SUM(AB35+AB37+AB38+AB39+AB40+AB41+AB43+AB44+AB45+AB46)</f>
        <v>#DIV/0!</v>
      </c>
      <c r="AC34" s="68">
        <f>SUM(AC35:AC46)</f>
        <v>0</v>
      </c>
      <c r="AD34" s="88" t="e">
        <f>SUM(AC34/AC47)</f>
        <v>#DIV/0!</v>
      </c>
      <c r="AJ34" s="3"/>
      <c r="BP34" s="3"/>
      <c r="BQ34" s="3"/>
      <c r="BR34" s="3"/>
      <c r="BS34" s="3"/>
      <c r="BT34" s="3"/>
      <c r="BU34" s="3"/>
    </row>
    <row r="35" spans="1:73" ht="11.25" customHeight="1">
      <c r="A35" s="162" t="s">
        <v>16</v>
      </c>
      <c r="B35" s="152"/>
      <c r="C35" s="15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>
        <f>SUM(D35:Z35)</f>
        <v>0</v>
      </c>
      <c r="AB35" s="90" t="e">
        <f>SUM(AA35/AA47)</f>
        <v>#DIV/0!</v>
      </c>
      <c r="AC35" s="69">
        <f>SUM(AA35+January!AC35)</f>
        <v>0</v>
      </c>
      <c r="AD35" s="90" t="e">
        <f>SUM(AC35/AC47)</f>
        <v>#DIV/0!</v>
      </c>
      <c r="AJ35" s="3"/>
      <c r="BP35" s="3"/>
      <c r="BQ35" s="3"/>
      <c r="BR35" s="3"/>
      <c r="BS35" s="3"/>
      <c r="BT35" s="3"/>
      <c r="BU35" s="3"/>
    </row>
    <row r="36" spans="1:73" ht="11.25" customHeight="1">
      <c r="A36" s="149" t="s">
        <v>20</v>
      </c>
      <c r="B36" s="150"/>
      <c r="C36" s="151"/>
      <c r="D36" s="78"/>
      <c r="E36" s="79"/>
      <c r="F36" s="79"/>
      <c r="G36" s="78"/>
      <c r="H36" s="79"/>
      <c r="I36" s="79"/>
      <c r="J36" s="78"/>
      <c r="K36" s="79"/>
      <c r="L36" s="79"/>
      <c r="M36" s="78"/>
      <c r="N36" s="79"/>
      <c r="O36" s="79"/>
      <c r="P36" s="78"/>
      <c r="Q36" s="80"/>
      <c r="R36" s="79"/>
      <c r="S36" s="78"/>
      <c r="T36" s="79"/>
      <c r="U36" s="79"/>
      <c r="V36" s="78"/>
      <c r="W36" s="80"/>
      <c r="X36" s="79"/>
      <c r="Y36" s="78"/>
      <c r="Z36" s="79"/>
      <c r="AA36" s="68"/>
      <c r="AB36" s="88"/>
      <c r="AC36" s="89"/>
      <c r="AD36" s="89"/>
      <c r="AJ36" s="3"/>
      <c r="BP36" s="3"/>
      <c r="BQ36" s="3"/>
      <c r="BR36" s="3"/>
      <c r="BS36" s="3"/>
      <c r="BT36" s="3"/>
      <c r="BU36" s="3"/>
    </row>
    <row r="37" spans="1:73" ht="11.25" customHeight="1">
      <c r="A37" s="22"/>
      <c r="B37" s="152" t="s">
        <v>146</v>
      </c>
      <c r="C37" s="153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>
        <f>SUM(D37:Z37)</f>
        <v>0</v>
      </c>
      <c r="AB37" s="90" t="e">
        <f>SUM(AA37/AA47)</f>
        <v>#DIV/0!</v>
      </c>
      <c r="AC37" s="69">
        <f>SUM(AA37+January!AC37)</f>
        <v>0</v>
      </c>
      <c r="AD37" s="90" t="e">
        <f>SUM(AC37/AC47)</f>
        <v>#DIV/0!</v>
      </c>
      <c r="AJ37" s="3"/>
      <c r="BP37" s="3"/>
      <c r="BQ37" s="3"/>
      <c r="BR37" s="3"/>
      <c r="BS37" s="3"/>
      <c r="BT37" s="3"/>
      <c r="BU37" s="3"/>
    </row>
    <row r="38" spans="1:73" ht="11.25" customHeight="1">
      <c r="A38" s="22"/>
      <c r="B38" s="152" t="s">
        <v>144</v>
      </c>
      <c r="C38" s="15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>
        <f>SUM(D38:Z38)</f>
        <v>0</v>
      </c>
      <c r="AB38" s="90" t="e">
        <f>SUM(AA38/AA47)</f>
        <v>#DIV/0!</v>
      </c>
      <c r="AC38" s="69">
        <f>SUM(AA38+January!AC38)</f>
        <v>0</v>
      </c>
      <c r="AD38" s="90" t="e">
        <f>SUM(AC38/AC47)</f>
        <v>#DIV/0!</v>
      </c>
      <c r="AJ38" s="3"/>
      <c r="BP38" s="3"/>
      <c r="BQ38" s="3"/>
      <c r="BR38" s="3"/>
      <c r="BS38" s="3"/>
      <c r="BT38" s="3"/>
      <c r="BU38" s="3"/>
    </row>
    <row r="39" spans="1:73" ht="11.25" customHeight="1">
      <c r="A39" s="22"/>
      <c r="B39" s="152" t="s">
        <v>17</v>
      </c>
      <c r="C39" s="15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>
        <f>SUM(D39:Z39)</f>
        <v>0</v>
      </c>
      <c r="AB39" s="90" t="e">
        <f>SUM(AA39/AA47)</f>
        <v>#DIV/0!</v>
      </c>
      <c r="AC39" s="69">
        <f>SUM(AA39+January!AC39)</f>
        <v>0</v>
      </c>
      <c r="AD39" s="90" t="e">
        <f>SUM(AC39/AC47)</f>
        <v>#DIV/0!</v>
      </c>
      <c r="AJ39" s="3"/>
      <c r="BP39" s="3"/>
      <c r="BQ39" s="3"/>
      <c r="BR39" s="3"/>
      <c r="BS39" s="3"/>
      <c r="BT39" s="3"/>
      <c r="BU39" s="3"/>
    </row>
    <row r="40" spans="1:73" ht="11.25" customHeight="1">
      <c r="A40" s="22"/>
      <c r="B40" s="152" t="s">
        <v>18</v>
      </c>
      <c r="C40" s="15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9">
        <f>SUM(D40:Z40)</f>
        <v>0</v>
      </c>
      <c r="AB40" s="90" t="e">
        <f>SUM(AA40/AA47)</f>
        <v>#DIV/0!</v>
      </c>
      <c r="AC40" s="69">
        <f>SUM(AA40+January!AC40)</f>
        <v>0</v>
      </c>
      <c r="AD40" s="90" t="e">
        <f>SUM(AC40/AC47)</f>
        <v>#DIV/0!</v>
      </c>
      <c r="AJ40" s="3"/>
      <c r="BP40" s="3"/>
      <c r="BQ40" s="3"/>
      <c r="BR40" s="3"/>
      <c r="BS40" s="3"/>
      <c r="BT40" s="3"/>
      <c r="BU40" s="3"/>
    </row>
    <row r="41" spans="1:73" ht="11.25" customHeight="1">
      <c r="A41" s="22"/>
      <c r="B41" s="152" t="s">
        <v>100</v>
      </c>
      <c r="C41" s="153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9">
        <f>SUM(D41:Z41)</f>
        <v>0</v>
      </c>
      <c r="AB41" s="90" t="e">
        <f>SUM(AA41/AA47)</f>
        <v>#DIV/0!</v>
      </c>
      <c r="AC41" s="69">
        <f>SUM(AA41+January!AC41)</f>
        <v>0</v>
      </c>
      <c r="AD41" s="90" t="e">
        <f>SUM(AC41/AC47)</f>
        <v>#DIV/0!</v>
      </c>
      <c r="AJ41" s="3"/>
      <c r="BP41" s="3"/>
      <c r="BQ41" s="3"/>
      <c r="BR41" s="3"/>
      <c r="BS41" s="3"/>
      <c r="BT41" s="3"/>
      <c r="BU41" s="3"/>
    </row>
    <row r="42" spans="1:73" ht="10.5" customHeight="1">
      <c r="A42" s="149" t="s">
        <v>30</v>
      </c>
      <c r="B42" s="150"/>
      <c r="C42" s="151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68"/>
      <c r="AB42" s="88"/>
      <c r="AC42" s="68"/>
      <c r="AD42" s="88"/>
      <c r="AJ42" s="3"/>
      <c r="BP42" s="3"/>
      <c r="BQ42" s="3"/>
      <c r="BR42" s="3"/>
      <c r="BS42" s="3"/>
      <c r="BT42" s="3"/>
      <c r="BU42" s="3"/>
    </row>
    <row r="43" spans="1:73" ht="11.25" customHeight="1">
      <c r="A43" s="47"/>
      <c r="B43" s="44" t="s">
        <v>21</v>
      </c>
      <c r="C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9">
        <f>SUM(D43:Z43)</f>
        <v>0</v>
      </c>
      <c r="AB43" s="90" t="e">
        <f>SUM(AA43/AA47)</f>
        <v>#DIV/0!</v>
      </c>
      <c r="AC43" s="69">
        <f>SUM(AA43+January!AC43)</f>
        <v>0</v>
      </c>
      <c r="AD43" s="90" t="e">
        <f>SUM(AC43/AC47)</f>
        <v>#DIV/0!</v>
      </c>
      <c r="AJ43" s="3"/>
      <c r="BP43" s="3"/>
      <c r="BQ43" s="3"/>
      <c r="BR43" s="3"/>
      <c r="BS43" s="3"/>
      <c r="BT43" s="3"/>
      <c r="BU43" s="3"/>
    </row>
    <row r="44" spans="1:73" ht="11.25" customHeight="1">
      <c r="A44" s="47"/>
      <c r="B44" s="44" t="s">
        <v>19</v>
      </c>
      <c r="C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9">
        <f>SUM(D44:Z44)</f>
        <v>0</v>
      </c>
      <c r="AB44" s="90" t="e">
        <f>SUM(AA44/AA47)</f>
        <v>#DIV/0!</v>
      </c>
      <c r="AC44" s="69">
        <f>SUM(AA44+January!AC44)</f>
        <v>0</v>
      </c>
      <c r="AD44" s="90" t="e">
        <f>SUM(AC44/AC47)</f>
        <v>#DIV/0!</v>
      </c>
      <c r="AJ44" s="3"/>
      <c r="BP44" s="3"/>
      <c r="BQ44" s="3"/>
      <c r="BR44" s="3"/>
      <c r="BS44" s="3"/>
      <c r="BT44" s="3"/>
      <c r="BU44" s="3"/>
    </row>
    <row r="45" spans="1:73" ht="11.25" customHeight="1">
      <c r="A45" s="46"/>
      <c r="B45" s="44" t="s">
        <v>28</v>
      </c>
      <c r="C45" s="4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9">
        <f>SUM(D45:Z45)</f>
        <v>0</v>
      </c>
      <c r="AB45" s="90" t="e">
        <f>SUM(AA45/AA47)</f>
        <v>#DIV/0!</v>
      </c>
      <c r="AC45" s="69">
        <f>SUM(AA45+January!AC45)</f>
        <v>0</v>
      </c>
      <c r="AD45" s="90" t="e">
        <f>SUM(AC45/AC47)</f>
        <v>#DIV/0!</v>
      </c>
      <c r="AJ45" s="3"/>
      <c r="BP45" s="3"/>
      <c r="BQ45" s="3"/>
      <c r="BR45" s="3"/>
      <c r="BS45" s="3"/>
      <c r="BT45" s="3"/>
      <c r="BU45" s="3"/>
    </row>
    <row r="46" spans="1:73" ht="11.25" customHeight="1">
      <c r="A46" s="47"/>
      <c r="B46" s="45" t="s">
        <v>30</v>
      </c>
      <c r="C46" s="1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9">
        <f>SUM(D46:Z46)</f>
        <v>0</v>
      </c>
      <c r="AB46" s="90" t="e">
        <f>SUM(AA46/AA47)</f>
        <v>#DIV/0!</v>
      </c>
      <c r="AC46" s="69">
        <f>SUM(AA46+January!AC46)</f>
        <v>0</v>
      </c>
      <c r="AD46" s="90" t="e">
        <f>SUM(AC46/AC47)</f>
        <v>#DIV/0!</v>
      </c>
      <c r="AJ46" s="3"/>
      <c r="BP46" s="3"/>
      <c r="BQ46" s="3"/>
      <c r="BR46" s="3"/>
      <c r="BS46" s="3"/>
      <c r="BT46" s="3"/>
      <c r="BU46" s="3"/>
    </row>
    <row r="47" spans="1:73" ht="11.25" customHeight="1">
      <c r="A47" s="163" t="s">
        <v>25</v>
      </c>
      <c r="B47" s="163"/>
      <c r="C47" s="163"/>
      <c r="D47" s="81">
        <f>SUM(D12:D46)</f>
        <v>0</v>
      </c>
      <c r="E47" s="81">
        <f aca="true" t="shared" si="0" ref="E47:Z47">SUM(E12:E46)</f>
        <v>0</v>
      </c>
      <c r="F47" s="81">
        <f t="shared" si="0"/>
        <v>0</v>
      </c>
      <c r="G47" s="81">
        <f t="shared" si="0"/>
        <v>0</v>
      </c>
      <c r="H47" s="81">
        <f t="shared" si="0"/>
        <v>0</v>
      </c>
      <c r="I47" s="81">
        <f t="shared" si="0"/>
        <v>0</v>
      </c>
      <c r="J47" s="81">
        <f t="shared" si="0"/>
        <v>0</v>
      </c>
      <c r="K47" s="81">
        <f t="shared" si="0"/>
        <v>0</v>
      </c>
      <c r="L47" s="81">
        <f t="shared" si="0"/>
        <v>0</v>
      </c>
      <c r="M47" s="81">
        <f t="shared" si="0"/>
        <v>0</v>
      </c>
      <c r="N47" s="81">
        <f t="shared" si="0"/>
        <v>0</v>
      </c>
      <c r="O47" s="81">
        <f t="shared" si="0"/>
        <v>0</v>
      </c>
      <c r="P47" s="81">
        <f t="shared" si="0"/>
        <v>0</v>
      </c>
      <c r="Q47" s="81">
        <f t="shared" si="0"/>
        <v>0</v>
      </c>
      <c r="R47" s="81">
        <f t="shared" si="0"/>
        <v>0</v>
      </c>
      <c r="S47" s="81">
        <f t="shared" si="0"/>
        <v>0</v>
      </c>
      <c r="T47" s="81">
        <f t="shared" si="0"/>
        <v>0</v>
      </c>
      <c r="U47" s="81">
        <f t="shared" si="0"/>
        <v>0</v>
      </c>
      <c r="V47" s="81">
        <f t="shared" si="0"/>
        <v>0</v>
      </c>
      <c r="W47" s="81">
        <f t="shared" si="0"/>
        <v>0</v>
      </c>
      <c r="X47" s="81">
        <f t="shared" si="0"/>
        <v>0</v>
      </c>
      <c r="Y47" s="81">
        <f t="shared" si="0"/>
        <v>0</v>
      </c>
      <c r="Z47" s="81">
        <f t="shared" si="0"/>
        <v>0</v>
      </c>
      <c r="AA47" s="69">
        <f>SUM(AA12+AA13+AA14+AA16+AA17+AA18+AA20+AA21+AA22+AA23+AA25+AA26+AA27+AA29+AA30+AA31+AA32+AA33+AA35+AA37+AA38+AA39+AA40+AA41+AA43+AA44+AA45+AA46)</f>
        <v>0</v>
      </c>
      <c r="AB47" s="90" t="e">
        <f>SUM(AB10+AB24+AB34)</f>
        <v>#DIV/0!</v>
      </c>
      <c r="AC47" s="69">
        <f>SUM(AC10+AC24+AC34)</f>
        <v>0</v>
      </c>
      <c r="AD47" s="90" t="e">
        <f>SUM(AD10+AD24+AD34)</f>
        <v>#DIV/0!</v>
      </c>
      <c r="AJ47" s="3"/>
      <c r="BP47" s="3"/>
      <c r="BQ47" s="3"/>
      <c r="BR47" s="3"/>
      <c r="BS47" s="3"/>
      <c r="BT47" s="3"/>
      <c r="BU47" s="3"/>
    </row>
    <row r="48" spans="1:73" s="4" customFormat="1" ht="11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4"/>
      <c r="AB48" s="125"/>
      <c r="AC48" s="124"/>
      <c r="AD48" s="12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64" t="s">
        <v>47</v>
      </c>
      <c r="B49" s="164"/>
      <c r="C49" s="16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68">
        <f>SUM(AA50+AA51)</f>
        <v>0</v>
      </c>
      <c r="AB49" s="88" t="e">
        <f>SUM(AB50+AB51)</f>
        <v>#DIV/0!</v>
      </c>
      <c r="AC49" s="68">
        <f>SUM(AC50:AC51)</f>
        <v>46</v>
      </c>
      <c r="AD49" s="88">
        <f>SUM(AD50:AD51)</f>
        <v>1</v>
      </c>
      <c r="AJ49" s="3"/>
      <c r="BP49" s="3"/>
      <c r="BQ49" s="3"/>
      <c r="BR49" s="3"/>
      <c r="BS49" s="3"/>
      <c r="BT49" s="3"/>
      <c r="BU49" s="3"/>
    </row>
    <row r="50" spans="1:73" ht="11.25" customHeight="1">
      <c r="A50" s="126" t="s">
        <v>48</v>
      </c>
      <c r="B50" s="126"/>
      <c r="C50" s="1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9">
        <f>SUM(D50:Z50)</f>
        <v>0</v>
      </c>
      <c r="AB50" s="90" t="e">
        <f>SUM(AA50/AA49)</f>
        <v>#DIV/0!</v>
      </c>
      <c r="AC50" s="69">
        <f>SUM(AA50+January!AC50)</f>
        <v>23</v>
      </c>
      <c r="AD50" s="90">
        <f>SUM(AC50/AC49)</f>
        <v>0.5</v>
      </c>
      <c r="AJ50" s="3"/>
      <c r="BP50" s="3"/>
      <c r="BQ50" s="3"/>
      <c r="BR50" s="3"/>
      <c r="BS50" s="3"/>
      <c r="BT50" s="3"/>
      <c r="BU50" s="3"/>
    </row>
    <row r="51" spans="1:73" ht="11.25" customHeight="1">
      <c r="A51" s="22" t="s">
        <v>49</v>
      </c>
      <c r="B51" s="44"/>
      <c r="C51" s="4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9">
        <f>SUM(D51:Z51)</f>
        <v>0</v>
      </c>
      <c r="AB51" s="90" t="e">
        <f>SUM(AA51/AA49)</f>
        <v>#DIV/0!</v>
      </c>
      <c r="AC51" s="69">
        <f>SUM(AA51+January!AC51)</f>
        <v>23</v>
      </c>
      <c r="AD51" s="90">
        <f>SUM(AC51/AC49)</f>
        <v>0.5</v>
      </c>
      <c r="AJ51" s="3"/>
      <c r="BP51" s="3"/>
      <c r="BQ51" s="3"/>
      <c r="BR51" s="3"/>
      <c r="BS51" s="3"/>
      <c r="BT51" s="3"/>
      <c r="BU51" s="3"/>
    </row>
    <row r="52" spans="36:73" ht="11.25" customHeight="1">
      <c r="AJ52" s="3"/>
      <c r="BP52" s="3"/>
      <c r="BQ52" s="3"/>
      <c r="BR52" s="3"/>
      <c r="BS52" s="3"/>
      <c r="BT52" s="3"/>
      <c r="BU52" s="3"/>
    </row>
    <row r="53" spans="1:73" ht="11.25" customHeight="1">
      <c r="A53" s="29" t="s">
        <v>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 t="s">
        <v>23</v>
      </c>
      <c r="V53" s="29"/>
      <c r="W53" s="29"/>
      <c r="X53" s="29"/>
      <c r="Y53" s="29"/>
      <c r="Z53" s="29"/>
      <c r="AA53" s="118"/>
      <c r="AB53" s="118"/>
      <c r="AC53" s="118"/>
      <c r="AD53" s="119" t="s">
        <v>147</v>
      </c>
      <c r="BP53" s="3"/>
      <c r="BQ53" s="3"/>
      <c r="BR53" s="3"/>
      <c r="BS53" s="3"/>
      <c r="BT53" s="3"/>
      <c r="BU53" s="3"/>
    </row>
    <row r="54" spans="27:36" s="3" customFormat="1" ht="11.25" customHeight="1">
      <c r="AA54" s="92"/>
      <c r="AB54" s="92"/>
      <c r="AC54" s="92"/>
      <c r="AD54" s="92"/>
      <c r="AJ54" s="40"/>
    </row>
    <row r="55" spans="27:36" s="3" customFormat="1" ht="11.25" customHeight="1">
      <c r="AA55" s="92"/>
      <c r="AB55" s="92"/>
      <c r="AC55" s="92"/>
      <c r="AD55" s="92"/>
      <c r="AJ55" s="40"/>
    </row>
    <row r="56" spans="1:38" s="3" customFormat="1" ht="11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93"/>
      <c r="AB56" s="93"/>
      <c r="AC56" s="93"/>
      <c r="AD56" s="93"/>
      <c r="AE56" s="26"/>
      <c r="AF56" s="26"/>
      <c r="AG56" s="26"/>
      <c r="AH56" s="26"/>
      <c r="AI56" s="26"/>
      <c r="AJ56" s="41"/>
      <c r="AK56" s="26"/>
      <c r="AL56" s="26"/>
    </row>
    <row r="57" spans="27:36" s="3" customFormat="1" ht="11.25" customHeight="1">
      <c r="AA57" s="92"/>
      <c r="AB57" s="92"/>
      <c r="AC57" s="92"/>
      <c r="AD57" s="92"/>
      <c r="AJ57" s="40"/>
    </row>
    <row r="58" spans="27:36" s="3" customFormat="1" ht="11.25" customHeight="1">
      <c r="AA58" s="92"/>
      <c r="AB58" s="92"/>
      <c r="AC58" s="92"/>
      <c r="AD58" s="92"/>
      <c r="AJ58" s="40"/>
    </row>
    <row r="59" spans="1:36" s="3" customFormat="1" ht="11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4"/>
      <c r="AB59" s="94"/>
      <c r="AC59" s="94"/>
      <c r="AD59" s="94"/>
      <c r="AE59" s="23"/>
      <c r="AF59" s="23"/>
      <c r="AG59" s="23"/>
      <c r="AH59" s="23"/>
      <c r="AI59" s="23"/>
      <c r="AJ59" s="25"/>
    </row>
    <row r="60" spans="27:36" s="3" customFormat="1" ht="11.25" customHeight="1">
      <c r="AA60" s="92"/>
      <c r="AB60" s="92"/>
      <c r="AC60" s="92"/>
      <c r="AD60" s="92"/>
      <c r="AJ60" s="40"/>
    </row>
    <row r="61" spans="1:36" s="3" customFormat="1" ht="10.5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95"/>
      <c r="AB61" s="95"/>
      <c r="AC61" s="95"/>
      <c r="AD61" s="95"/>
      <c r="AE61" s="24"/>
      <c r="AF61" s="24"/>
      <c r="AG61" s="24"/>
      <c r="AH61" s="24"/>
      <c r="AI61" s="24"/>
      <c r="AJ61" s="42"/>
    </row>
    <row r="62" spans="1:36" s="3" customFormat="1" ht="11.25" customHeight="1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4"/>
      <c r="AB62" s="94"/>
      <c r="AC62" s="94"/>
      <c r="AD62" s="94"/>
      <c r="AE62" s="23"/>
      <c r="AF62" s="23"/>
      <c r="AG62" s="23"/>
      <c r="AH62" s="23"/>
      <c r="AI62" s="23"/>
      <c r="AJ62" s="25"/>
    </row>
    <row r="63" spans="1:36" s="3" customFormat="1" ht="11.25" customHeight="1">
      <c r="A63" s="23"/>
      <c r="B63" s="23"/>
      <c r="C63" s="23"/>
      <c r="D63" s="27"/>
      <c r="E63" s="23"/>
      <c r="F63" s="23"/>
      <c r="G63" s="23"/>
      <c r="H63" s="23"/>
      <c r="I63" s="23"/>
      <c r="J63" s="25"/>
      <c r="K63" s="25"/>
      <c r="L63" s="25"/>
      <c r="M63" s="25"/>
      <c r="N63" s="25"/>
      <c r="O63" s="2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6"/>
      <c r="AB63" s="94"/>
      <c r="AC63" s="94"/>
      <c r="AD63" s="94"/>
      <c r="AE63" s="23"/>
      <c r="AF63" s="23"/>
      <c r="AG63" s="25"/>
      <c r="AH63" s="25"/>
      <c r="AI63" s="25"/>
      <c r="AJ63" s="25"/>
    </row>
    <row r="64" spans="1:36" s="3" customFormat="1" ht="11.25" customHeight="1">
      <c r="A64" s="23"/>
      <c r="B64" s="23"/>
      <c r="C64" s="23"/>
      <c r="D64" s="27"/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6"/>
      <c r="AB64" s="94"/>
      <c r="AC64" s="94"/>
      <c r="AD64" s="94"/>
      <c r="AE64" s="23"/>
      <c r="AF64" s="23"/>
      <c r="AG64" s="25"/>
      <c r="AH64" s="25"/>
      <c r="AI64" s="25"/>
      <c r="AJ64" s="25"/>
    </row>
    <row r="65" spans="1:36" ht="11.25" customHeight="1">
      <c r="A65" s="23"/>
      <c r="B65" s="23"/>
      <c r="C65" s="23"/>
      <c r="D65" s="27"/>
      <c r="E65" s="23"/>
      <c r="F65" s="23"/>
      <c r="G65" s="23"/>
      <c r="H65" s="23"/>
      <c r="I65" s="23"/>
      <c r="J65" s="25"/>
      <c r="K65" s="25"/>
      <c r="L65" s="25"/>
      <c r="M65" s="25"/>
      <c r="N65" s="25"/>
      <c r="O65" s="2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6"/>
      <c r="AB65" s="94"/>
      <c r="AC65" s="94"/>
      <c r="AD65" s="94"/>
      <c r="AE65" s="23"/>
      <c r="AF65" s="23"/>
      <c r="AG65" s="25"/>
      <c r="AH65" s="25"/>
      <c r="AI65" s="25"/>
      <c r="AJ65" s="25"/>
    </row>
    <row r="66" spans="1:36" ht="11.25" customHeight="1">
      <c r="A66" s="23"/>
      <c r="B66" s="23"/>
      <c r="C66" s="23"/>
      <c r="D66" s="27"/>
      <c r="E66" s="27"/>
      <c r="F66" s="27"/>
      <c r="G66" s="27"/>
      <c r="H66" s="27"/>
      <c r="I66" s="27"/>
      <c r="J66" s="25"/>
      <c r="K66" s="25"/>
      <c r="L66" s="25"/>
      <c r="M66" s="25"/>
      <c r="N66" s="25"/>
      <c r="O66" s="2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6"/>
      <c r="AB66" s="96"/>
      <c r="AC66" s="96"/>
      <c r="AD66" s="96"/>
      <c r="AE66" s="27"/>
      <c r="AF66" s="27"/>
      <c r="AG66" s="25"/>
      <c r="AH66" s="25"/>
      <c r="AI66" s="25"/>
      <c r="AJ66" s="25"/>
    </row>
    <row r="67" spans="1:36" ht="11.25" customHeight="1">
      <c r="A67" s="23"/>
      <c r="B67" s="23"/>
      <c r="C67" s="23"/>
      <c r="D67" s="27"/>
      <c r="E67" s="27"/>
      <c r="F67" s="27"/>
      <c r="G67" s="27"/>
      <c r="H67" s="27"/>
      <c r="I67" s="27"/>
      <c r="J67" s="25"/>
      <c r="K67" s="25"/>
      <c r="L67" s="25"/>
      <c r="M67" s="25"/>
      <c r="N67" s="25"/>
      <c r="O67" s="2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6"/>
      <c r="AB67" s="96"/>
      <c r="AC67" s="96"/>
      <c r="AD67" s="96"/>
      <c r="AE67" s="27"/>
      <c r="AF67" s="27"/>
      <c r="AG67" s="25"/>
      <c r="AH67" s="25"/>
      <c r="AI67" s="25"/>
      <c r="AJ67" s="25"/>
    </row>
    <row r="68" spans="1:36" ht="11.25" customHeight="1">
      <c r="A68" s="23"/>
      <c r="B68" s="23"/>
      <c r="C68" s="23"/>
      <c r="D68" s="27"/>
      <c r="E68" s="23"/>
      <c r="F68" s="23"/>
      <c r="G68" s="23"/>
      <c r="H68" s="23"/>
      <c r="I68" s="23"/>
      <c r="J68" s="25"/>
      <c r="K68" s="25"/>
      <c r="L68" s="25"/>
      <c r="M68" s="25"/>
      <c r="N68" s="25"/>
      <c r="O68" s="2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6"/>
      <c r="AB68" s="94"/>
      <c r="AC68" s="94"/>
      <c r="AD68" s="94"/>
      <c r="AE68" s="23"/>
      <c r="AF68" s="23"/>
      <c r="AG68" s="25"/>
      <c r="AH68" s="25"/>
      <c r="AI68" s="25"/>
      <c r="AJ68" s="25"/>
    </row>
    <row r="69" spans="1:36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93"/>
      <c r="AB69" s="93"/>
      <c r="AC69" s="93"/>
      <c r="AD69" s="93"/>
      <c r="AE69" s="26"/>
      <c r="AF69" s="26"/>
      <c r="AG69" s="26"/>
      <c r="AH69" s="26"/>
      <c r="AI69" s="26"/>
      <c r="AJ69" s="41"/>
    </row>
    <row r="70" spans="1:35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3"/>
      <c r="V70" s="23"/>
      <c r="W70" s="23"/>
      <c r="X70" s="23"/>
      <c r="Y70" s="23"/>
      <c r="Z70" s="23"/>
      <c r="AA70" s="92"/>
      <c r="AB70" s="92"/>
      <c r="AC70" s="92"/>
      <c r="AD70" s="92"/>
      <c r="AG70" s="25"/>
      <c r="AH70" s="25"/>
      <c r="AI70" s="25"/>
    </row>
    <row r="71" spans="1:35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3"/>
      <c r="V71" s="23"/>
      <c r="W71" s="23"/>
      <c r="X71" s="23"/>
      <c r="Y71" s="23"/>
      <c r="Z71" s="23"/>
      <c r="AA71" s="94"/>
      <c r="AB71" s="94"/>
      <c r="AC71" s="94"/>
      <c r="AD71" s="94"/>
      <c r="AE71" s="23"/>
      <c r="AF71" s="23"/>
      <c r="AG71" s="23"/>
      <c r="AH71" s="23"/>
      <c r="AI71" s="23"/>
    </row>
    <row r="72" spans="1:35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3"/>
      <c r="V72" s="23"/>
      <c r="W72" s="23"/>
      <c r="X72" s="23"/>
      <c r="Y72" s="23"/>
      <c r="Z72" s="23"/>
      <c r="AA72" s="94"/>
      <c r="AB72" s="94"/>
      <c r="AC72" s="94"/>
      <c r="AD72" s="94"/>
      <c r="AE72" s="23"/>
      <c r="AF72" s="23"/>
      <c r="AG72" s="23"/>
      <c r="AH72" s="23"/>
      <c r="AI72" s="23"/>
    </row>
    <row r="73" spans="1:30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92"/>
      <c r="AB73" s="92"/>
      <c r="AC73" s="92"/>
      <c r="AD73" s="92"/>
    </row>
    <row r="74" spans="1:30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92"/>
      <c r="AB74" s="92"/>
      <c r="AC74" s="92"/>
      <c r="AD74" s="92"/>
    </row>
    <row r="75" spans="1:30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92"/>
      <c r="AB75" s="92"/>
      <c r="AC75" s="92"/>
      <c r="AD75" s="92"/>
    </row>
    <row r="76" spans="1:30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2"/>
      <c r="AB76" s="92"/>
      <c r="AC76" s="92"/>
      <c r="AD76" s="92"/>
    </row>
    <row r="77" spans="1:30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92"/>
      <c r="AB77" s="92"/>
      <c r="AC77" s="92"/>
      <c r="AD77" s="92"/>
    </row>
    <row r="78" spans="1:30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92"/>
      <c r="AB78" s="92"/>
      <c r="AC78" s="92"/>
      <c r="AD78" s="92"/>
    </row>
    <row r="79" spans="1:30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92"/>
      <c r="AB79" s="92"/>
      <c r="AC79" s="92"/>
      <c r="AD79" s="92"/>
    </row>
    <row r="80" spans="1:3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2"/>
      <c r="AB80" s="92"/>
      <c r="AC80" s="92"/>
      <c r="AD80" s="92"/>
    </row>
    <row r="81" spans="27:36" s="3" customFormat="1" ht="11.25" customHeight="1">
      <c r="AA81" s="92"/>
      <c r="AB81" s="92"/>
      <c r="AC81" s="92"/>
      <c r="AD81" s="92"/>
      <c r="AJ81" s="40"/>
    </row>
    <row r="82" spans="27:36" s="3" customFormat="1" ht="11.25" customHeight="1">
      <c r="AA82" s="92"/>
      <c r="AB82" s="92"/>
      <c r="AC82" s="92"/>
      <c r="AD82" s="92"/>
      <c r="AJ82" s="40"/>
    </row>
    <row r="83" spans="27:36" s="3" customFormat="1" ht="11.25" customHeight="1">
      <c r="AA83" s="92"/>
      <c r="AB83" s="92"/>
      <c r="AC83" s="92"/>
      <c r="AD83" s="92"/>
      <c r="AJ83" s="40"/>
    </row>
    <row r="84" spans="27:36" s="3" customFormat="1" ht="11.25" customHeight="1">
      <c r="AA84" s="92"/>
      <c r="AB84" s="92"/>
      <c r="AC84" s="92"/>
      <c r="AD84" s="92"/>
      <c r="AJ84" s="40"/>
    </row>
    <row r="85" spans="27:36" s="3" customFormat="1" ht="11.25" customHeight="1">
      <c r="AA85" s="92"/>
      <c r="AB85" s="92"/>
      <c r="AC85" s="92"/>
      <c r="AD85" s="92"/>
      <c r="AJ85" s="40"/>
    </row>
    <row r="86" spans="27:36" s="3" customFormat="1" ht="11.25" customHeight="1">
      <c r="AA86" s="92"/>
      <c r="AB86" s="92"/>
      <c r="AC86" s="92"/>
      <c r="AD86" s="92"/>
      <c r="AJ86" s="40"/>
    </row>
    <row r="87" spans="27:36" s="3" customFormat="1" ht="11.25" customHeight="1">
      <c r="AA87" s="92"/>
      <c r="AB87" s="92"/>
      <c r="AC87" s="92"/>
      <c r="AD87" s="92"/>
      <c r="AJ87" s="40"/>
    </row>
    <row r="88" spans="27:36" s="3" customFormat="1" ht="11.25" customHeight="1">
      <c r="AA88" s="92"/>
      <c r="AB88" s="92"/>
      <c r="AC88" s="92"/>
      <c r="AD88" s="92"/>
      <c r="AJ88" s="40"/>
    </row>
    <row r="89" spans="27:36" s="3" customFormat="1" ht="11.25" customHeight="1">
      <c r="AA89" s="92"/>
      <c r="AB89" s="92"/>
      <c r="AC89" s="92"/>
      <c r="AD89" s="92"/>
      <c r="AJ89" s="40"/>
    </row>
    <row r="90" spans="27:36" s="3" customFormat="1" ht="11.25" customHeight="1">
      <c r="AA90" s="92"/>
      <c r="AB90" s="92"/>
      <c r="AC90" s="92"/>
      <c r="AD90" s="92"/>
      <c r="AJ90" s="40"/>
    </row>
    <row r="91" spans="27:36" s="3" customFormat="1" ht="11.25" customHeight="1">
      <c r="AA91" s="92"/>
      <c r="AB91" s="92"/>
      <c r="AC91" s="92"/>
      <c r="AD91" s="92"/>
      <c r="AJ91" s="40"/>
    </row>
    <row r="92" spans="27:36" s="3" customFormat="1" ht="11.25" customHeight="1">
      <c r="AA92" s="92"/>
      <c r="AB92" s="92"/>
      <c r="AC92" s="92"/>
      <c r="AD92" s="92"/>
      <c r="AJ92" s="40"/>
    </row>
    <row r="93" spans="27:36" s="3" customFormat="1" ht="11.25" customHeight="1">
      <c r="AA93" s="92"/>
      <c r="AB93" s="92"/>
      <c r="AC93" s="92"/>
      <c r="AD93" s="92"/>
      <c r="AJ93" s="40"/>
    </row>
    <row r="94" spans="27:36" s="3" customFormat="1" ht="11.25" customHeight="1">
      <c r="AA94" s="92"/>
      <c r="AB94" s="92"/>
      <c r="AC94" s="92"/>
      <c r="AD94" s="92"/>
      <c r="AJ94" s="40"/>
    </row>
    <row r="95" spans="27:36" s="3" customFormat="1" ht="11.25" customHeight="1">
      <c r="AA95" s="92"/>
      <c r="AB95" s="92"/>
      <c r="AC95" s="92"/>
      <c r="AD95" s="92"/>
      <c r="AJ95" s="40"/>
    </row>
    <row r="96" spans="27:36" s="3" customFormat="1" ht="11.25" customHeight="1">
      <c r="AA96" s="92"/>
      <c r="AB96" s="92"/>
      <c r="AC96" s="92"/>
      <c r="AD96" s="92"/>
      <c r="AJ96" s="40"/>
    </row>
    <row r="97" spans="27:36" s="3" customFormat="1" ht="11.25" customHeight="1">
      <c r="AA97" s="92"/>
      <c r="AB97" s="92"/>
      <c r="AC97" s="92"/>
      <c r="AD97" s="92"/>
      <c r="AJ97" s="40"/>
    </row>
    <row r="98" spans="27:36" s="3" customFormat="1" ht="11.25" customHeight="1">
      <c r="AA98" s="92"/>
      <c r="AB98" s="92"/>
      <c r="AC98" s="92"/>
      <c r="AD98" s="92"/>
      <c r="AJ98" s="40"/>
    </row>
    <row r="99" spans="27:36" s="3" customFormat="1" ht="11.25" customHeight="1">
      <c r="AA99" s="92"/>
      <c r="AB99" s="92"/>
      <c r="AC99" s="92"/>
      <c r="AD99" s="92"/>
      <c r="AJ99" s="40"/>
    </row>
    <row r="100" spans="27:36" s="3" customFormat="1" ht="11.25" customHeight="1">
      <c r="AA100" s="92"/>
      <c r="AB100" s="92"/>
      <c r="AC100" s="92"/>
      <c r="AD100" s="92"/>
      <c r="AJ100" s="40"/>
    </row>
    <row r="101" spans="27:36" s="3" customFormat="1" ht="11.25" customHeight="1">
      <c r="AA101" s="92"/>
      <c r="AB101" s="92"/>
      <c r="AC101" s="92"/>
      <c r="AD101" s="92"/>
      <c r="AJ101" s="40"/>
    </row>
    <row r="102" spans="27:36" s="3" customFormat="1" ht="11.25" customHeight="1">
      <c r="AA102" s="92"/>
      <c r="AB102" s="92"/>
      <c r="AC102" s="92"/>
      <c r="AD102" s="92"/>
      <c r="AJ102" s="40"/>
    </row>
    <row r="103" spans="27:36" s="3" customFormat="1" ht="11.25" customHeight="1">
      <c r="AA103" s="92"/>
      <c r="AB103" s="92"/>
      <c r="AC103" s="92"/>
      <c r="AD103" s="92"/>
      <c r="AJ103" s="40"/>
    </row>
    <row r="104" spans="27:36" s="3" customFormat="1" ht="11.25" customHeight="1">
      <c r="AA104" s="92"/>
      <c r="AB104" s="92"/>
      <c r="AC104" s="92"/>
      <c r="AD104" s="92"/>
      <c r="AJ104" s="40"/>
    </row>
    <row r="105" spans="27:36" s="3" customFormat="1" ht="11.25" customHeight="1">
      <c r="AA105" s="92"/>
      <c r="AB105" s="92"/>
      <c r="AC105" s="92"/>
      <c r="AD105" s="92"/>
      <c r="AJ105" s="40"/>
    </row>
    <row r="106" spans="27:36" s="3" customFormat="1" ht="11.25" customHeight="1">
      <c r="AA106" s="92"/>
      <c r="AB106" s="92"/>
      <c r="AC106" s="92"/>
      <c r="AD106" s="92"/>
      <c r="AJ106" s="40"/>
    </row>
    <row r="107" spans="27:36" s="3" customFormat="1" ht="11.25" customHeight="1">
      <c r="AA107" s="92"/>
      <c r="AB107" s="92"/>
      <c r="AC107" s="92"/>
      <c r="AD107" s="92"/>
      <c r="AJ107" s="40"/>
    </row>
    <row r="108" spans="27:36" s="3" customFormat="1" ht="11.25" customHeight="1">
      <c r="AA108" s="92"/>
      <c r="AB108" s="92"/>
      <c r="AC108" s="92"/>
      <c r="AD108" s="92"/>
      <c r="AJ108" s="40"/>
    </row>
    <row r="109" spans="27:36" s="3" customFormat="1" ht="11.25" customHeight="1">
      <c r="AA109" s="92"/>
      <c r="AB109" s="92"/>
      <c r="AC109" s="92"/>
      <c r="AD109" s="92"/>
      <c r="AJ109" s="40"/>
    </row>
    <row r="110" spans="27:36" s="3" customFormat="1" ht="11.25" customHeight="1">
      <c r="AA110" s="92"/>
      <c r="AB110" s="92"/>
      <c r="AC110" s="92"/>
      <c r="AD110" s="92"/>
      <c r="AJ110" s="40"/>
    </row>
    <row r="111" spans="27:36" s="3" customFormat="1" ht="11.25" customHeight="1">
      <c r="AA111" s="92"/>
      <c r="AB111" s="92"/>
      <c r="AC111" s="92"/>
      <c r="AD111" s="92"/>
      <c r="AJ111" s="40"/>
    </row>
    <row r="112" spans="27:36" s="3" customFormat="1" ht="11.25" customHeight="1">
      <c r="AA112" s="92"/>
      <c r="AB112" s="92"/>
      <c r="AC112" s="92"/>
      <c r="AD112" s="92"/>
      <c r="AJ112" s="40"/>
    </row>
    <row r="113" spans="27:36" s="3" customFormat="1" ht="11.25" customHeight="1">
      <c r="AA113" s="92"/>
      <c r="AB113" s="92"/>
      <c r="AC113" s="92"/>
      <c r="AD113" s="92"/>
      <c r="AJ113" s="40"/>
    </row>
    <row r="114" spans="27:36" s="3" customFormat="1" ht="11.25" customHeight="1">
      <c r="AA114" s="92"/>
      <c r="AB114" s="92"/>
      <c r="AC114" s="92"/>
      <c r="AD114" s="92"/>
      <c r="AJ114" s="40"/>
    </row>
    <row r="115" spans="27:36" s="3" customFormat="1" ht="11.25" customHeight="1">
      <c r="AA115" s="92"/>
      <c r="AB115" s="92"/>
      <c r="AC115" s="92"/>
      <c r="AD115" s="92"/>
      <c r="AJ115" s="40"/>
    </row>
    <row r="116" spans="27:36" s="3" customFormat="1" ht="11.25" customHeight="1">
      <c r="AA116" s="92"/>
      <c r="AB116" s="92"/>
      <c r="AC116" s="92"/>
      <c r="AD116" s="92"/>
      <c r="AJ116" s="40"/>
    </row>
    <row r="117" spans="27:36" s="3" customFormat="1" ht="11.25" customHeight="1">
      <c r="AA117" s="92"/>
      <c r="AB117" s="92"/>
      <c r="AC117" s="92"/>
      <c r="AD117" s="92"/>
      <c r="AJ117" s="40"/>
    </row>
    <row r="118" spans="27:36" s="3" customFormat="1" ht="11.25" customHeight="1">
      <c r="AA118" s="92"/>
      <c r="AB118" s="92"/>
      <c r="AC118" s="92"/>
      <c r="AD118" s="92"/>
      <c r="AJ118" s="40"/>
    </row>
    <row r="119" spans="27:36" s="3" customFormat="1" ht="11.25" customHeight="1">
      <c r="AA119" s="92"/>
      <c r="AB119" s="92"/>
      <c r="AC119" s="92"/>
      <c r="AD119" s="92"/>
      <c r="AJ119" s="40"/>
    </row>
    <row r="120" spans="27:36" s="3" customFormat="1" ht="11.25" customHeight="1">
      <c r="AA120" s="92"/>
      <c r="AB120" s="92"/>
      <c r="AC120" s="92"/>
      <c r="AD120" s="92"/>
      <c r="AJ120" s="40"/>
    </row>
    <row r="121" spans="27:36" s="3" customFormat="1" ht="11.25" customHeight="1">
      <c r="AA121" s="92"/>
      <c r="AB121" s="92"/>
      <c r="AC121" s="92"/>
      <c r="AD121" s="92"/>
      <c r="AJ121" s="40"/>
    </row>
    <row r="122" spans="27:36" s="3" customFormat="1" ht="11.25" customHeight="1">
      <c r="AA122" s="92"/>
      <c r="AB122" s="92"/>
      <c r="AC122" s="92"/>
      <c r="AD122" s="92"/>
      <c r="AJ122" s="40"/>
    </row>
    <row r="123" spans="27:36" s="3" customFormat="1" ht="11.25" customHeight="1">
      <c r="AA123" s="92"/>
      <c r="AB123" s="92"/>
      <c r="AC123" s="92"/>
      <c r="AD123" s="92"/>
      <c r="AJ123" s="40"/>
    </row>
    <row r="124" spans="27:36" s="3" customFormat="1" ht="11.25" customHeight="1">
      <c r="AA124" s="92"/>
      <c r="AB124" s="92"/>
      <c r="AC124" s="92"/>
      <c r="AD124" s="92"/>
      <c r="AJ124" s="40"/>
    </row>
    <row r="125" spans="27:36" s="3" customFormat="1" ht="11.25" customHeight="1">
      <c r="AA125" s="92"/>
      <c r="AB125" s="92"/>
      <c r="AC125" s="92"/>
      <c r="AD125" s="92"/>
      <c r="AJ125" s="40"/>
    </row>
    <row r="126" spans="27:36" s="3" customFormat="1" ht="11.25" customHeight="1">
      <c r="AA126" s="92"/>
      <c r="AB126" s="92"/>
      <c r="AC126" s="92"/>
      <c r="AD126" s="92"/>
      <c r="AJ126" s="40"/>
    </row>
    <row r="127" spans="27:36" s="3" customFormat="1" ht="11.25" customHeight="1">
      <c r="AA127" s="92"/>
      <c r="AB127" s="92"/>
      <c r="AC127" s="92"/>
      <c r="AD127" s="92"/>
      <c r="AJ127" s="40"/>
    </row>
    <row r="128" spans="27:36" s="3" customFormat="1" ht="11.25" customHeight="1">
      <c r="AA128" s="92"/>
      <c r="AB128" s="92"/>
      <c r="AC128" s="92"/>
      <c r="AD128" s="92"/>
      <c r="AJ128" s="40"/>
    </row>
    <row r="129" spans="27:36" s="3" customFormat="1" ht="11.25" customHeight="1">
      <c r="AA129" s="92"/>
      <c r="AB129" s="92"/>
      <c r="AC129" s="92"/>
      <c r="AD129" s="92"/>
      <c r="AJ129" s="40"/>
    </row>
    <row r="130" spans="27:36" s="3" customFormat="1" ht="11.25" customHeight="1">
      <c r="AA130" s="92"/>
      <c r="AB130" s="92"/>
      <c r="AC130" s="92"/>
      <c r="AD130" s="92"/>
      <c r="AJ130" s="40"/>
    </row>
    <row r="131" spans="27:36" s="3" customFormat="1" ht="11.25" customHeight="1">
      <c r="AA131" s="92"/>
      <c r="AB131" s="92"/>
      <c r="AC131" s="92"/>
      <c r="AD131" s="92"/>
      <c r="AJ131" s="40"/>
    </row>
    <row r="132" spans="27:36" s="3" customFormat="1" ht="11.25" customHeight="1">
      <c r="AA132" s="92"/>
      <c r="AB132" s="92"/>
      <c r="AC132" s="92"/>
      <c r="AD132" s="92"/>
      <c r="AJ132" s="40"/>
    </row>
    <row r="133" spans="27:36" s="3" customFormat="1" ht="11.25" customHeight="1">
      <c r="AA133" s="92"/>
      <c r="AB133" s="92"/>
      <c r="AC133" s="92"/>
      <c r="AD133" s="92"/>
      <c r="AJ133" s="40"/>
    </row>
    <row r="134" spans="27:36" s="3" customFormat="1" ht="11.25" customHeight="1">
      <c r="AA134" s="92"/>
      <c r="AB134" s="92"/>
      <c r="AC134" s="92"/>
      <c r="AD134" s="92"/>
      <c r="AJ134" s="40"/>
    </row>
    <row r="135" spans="27:36" s="3" customFormat="1" ht="11.25" customHeight="1">
      <c r="AA135" s="92"/>
      <c r="AB135" s="92"/>
      <c r="AC135" s="92"/>
      <c r="AD135" s="92"/>
      <c r="AJ135" s="40"/>
    </row>
    <row r="136" spans="27:36" s="3" customFormat="1" ht="11.25" customHeight="1">
      <c r="AA136" s="92"/>
      <c r="AB136" s="92"/>
      <c r="AC136" s="92"/>
      <c r="AD136" s="92"/>
      <c r="AJ136" s="40"/>
    </row>
    <row r="137" spans="27:36" s="3" customFormat="1" ht="11.25" customHeight="1">
      <c r="AA137" s="92"/>
      <c r="AB137" s="92"/>
      <c r="AC137" s="92"/>
      <c r="AD137" s="92"/>
      <c r="AJ137" s="40"/>
    </row>
    <row r="138" spans="27:36" s="3" customFormat="1" ht="11.25" customHeight="1">
      <c r="AA138" s="92"/>
      <c r="AB138" s="92"/>
      <c r="AC138" s="92"/>
      <c r="AD138" s="92"/>
      <c r="AJ138" s="40"/>
    </row>
    <row r="139" spans="27:36" s="3" customFormat="1" ht="11.25" customHeight="1">
      <c r="AA139" s="92"/>
      <c r="AB139" s="92"/>
      <c r="AC139" s="92"/>
      <c r="AD139" s="92"/>
      <c r="AJ139" s="40"/>
    </row>
    <row r="140" spans="27:36" s="3" customFormat="1" ht="11.25" customHeight="1">
      <c r="AA140" s="92"/>
      <c r="AB140" s="92"/>
      <c r="AC140" s="92"/>
      <c r="AD140" s="92"/>
      <c r="AJ140" s="40"/>
    </row>
    <row r="141" spans="27:36" s="3" customFormat="1" ht="11.25" customHeight="1">
      <c r="AA141" s="92"/>
      <c r="AB141" s="92"/>
      <c r="AC141" s="92"/>
      <c r="AD141" s="92"/>
      <c r="AJ141" s="40"/>
    </row>
    <row r="142" spans="27:36" s="3" customFormat="1" ht="11.25" customHeight="1">
      <c r="AA142" s="92"/>
      <c r="AB142" s="92"/>
      <c r="AC142" s="92"/>
      <c r="AD142" s="92"/>
      <c r="AJ142" s="40"/>
    </row>
    <row r="143" spans="27:36" s="3" customFormat="1" ht="11.25" customHeight="1">
      <c r="AA143" s="92"/>
      <c r="AB143" s="92"/>
      <c r="AC143" s="92"/>
      <c r="AD143" s="92"/>
      <c r="AJ143" s="40"/>
    </row>
    <row r="144" spans="27:36" s="3" customFormat="1" ht="11.25" customHeight="1">
      <c r="AA144" s="92"/>
      <c r="AB144" s="92"/>
      <c r="AC144" s="92"/>
      <c r="AD144" s="92"/>
      <c r="AJ144" s="40"/>
    </row>
    <row r="145" spans="27:36" s="3" customFormat="1" ht="11.25" customHeight="1">
      <c r="AA145" s="92"/>
      <c r="AB145" s="92"/>
      <c r="AC145" s="92"/>
      <c r="AD145" s="92"/>
      <c r="AJ145" s="40"/>
    </row>
    <row r="146" spans="27:36" s="3" customFormat="1" ht="11.25" customHeight="1">
      <c r="AA146" s="92"/>
      <c r="AB146" s="92"/>
      <c r="AC146" s="92"/>
      <c r="AD146" s="92"/>
      <c r="AJ146" s="40"/>
    </row>
    <row r="147" spans="27:36" s="3" customFormat="1" ht="11.25" customHeight="1">
      <c r="AA147" s="92"/>
      <c r="AB147" s="92"/>
      <c r="AC147" s="92"/>
      <c r="AD147" s="92"/>
      <c r="AJ147" s="40"/>
    </row>
    <row r="148" spans="27:36" s="3" customFormat="1" ht="11.25" customHeight="1">
      <c r="AA148" s="92"/>
      <c r="AB148" s="92"/>
      <c r="AC148" s="92"/>
      <c r="AD148" s="92"/>
      <c r="AJ148" s="40"/>
    </row>
    <row r="149" spans="27:36" s="3" customFormat="1" ht="11.25" customHeight="1">
      <c r="AA149" s="92"/>
      <c r="AB149" s="92"/>
      <c r="AC149" s="92"/>
      <c r="AD149" s="92"/>
      <c r="AJ149" s="40"/>
    </row>
    <row r="150" spans="27:36" s="3" customFormat="1" ht="11.25" customHeight="1">
      <c r="AA150" s="92"/>
      <c r="AB150" s="92"/>
      <c r="AC150" s="92"/>
      <c r="AD150" s="92"/>
      <c r="AJ150" s="40"/>
    </row>
    <row r="151" spans="27:36" s="3" customFormat="1" ht="11.25" customHeight="1">
      <c r="AA151" s="92"/>
      <c r="AB151" s="92"/>
      <c r="AC151" s="92"/>
      <c r="AD151" s="92"/>
      <c r="AJ151" s="40"/>
    </row>
    <row r="152" spans="27:36" s="3" customFormat="1" ht="11.25" customHeight="1">
      <c r="AA152" s="92"/>
      <c r="AB152" s="92"/>
      <c r="AC152" s="92"/>
      <c r="AD152" s="92"/>
      <c r="AJ152" s="40"/>
    </row>
    <row r="153" spans="27:36" s="3" customFormat="1" ht="11.25" customHeight="1">
      <c r="AA153" s="92"/>
      <c r="AB153" s="92"/>
      <c r="AC153" s="92"/>
      <c r="AD153" s="92"/>
      <c r="AJ153" s="40"/>
    </row>
    <row r="154" spans="27:36" s="3" customFormat="1" ht="11.25" customHeight="1">
      <c r="AA154" s="92"/>
      <c r="AB154" s="92"/>
      <c r="AC154" s="92"/>
      <c r="AD154" s="92"/>
      <c r="AJ154" s="40"/>
    </row>
    <row r="155" spans="27:36" s="3" customFormat="1" ht="11.25" customHeight="1">
      <c r="AA155" s="92"/>
      <c r="AB155" s="92"/>
      <c r="AC155" s="92"/>
      <c r="AD155" s="92"/>
      <c r="AJ155" s="40"/>
    </row>
    <row r="156" spans="27:36" s="3" customFormat="1" ht="11.25" customHeight="1">
      <c r="AA156" s="92"/>
      <c r="AB156" s="92"/>
      <c r="AC156" s="92"/>
      <c r="AD156" s="92"/>
      <c r="AJ156" s="40"/>
    </row>
    <row r="157" spans="27:36" s="3" customFormat="1" ht="11.25" customHeight="1">
      <c r="AA157" s="92"/>
      <c r="AB157" s="92"/>
      <c r="AC157" s="92"/>
      <c r="AD157" s="92"/>
      <c r="AJ157" s="40"/>
    </row>
    <row r="158" spans="27:36" s="3" customFormat="1" ht="11.25" customHeight="1">
      <c r="AA158" s="92"/>
      <c r="AB158" s="92"/>
      <c r="AC158" s="92"/>
      <c r="AD158" s="92"/>
      <c r="AJ158" s="40"/>
    </row>
    <row r="159" spans="27:36" s="3" customFormat="1" ht="11.25" customHeight="1">
      <c r="AA159" s="92"/>
      <c r="AB159" s="92"/>
      <c r="AC159" s="92"/>
      <c r="AD159" s="92"/>
      <c r="AJ159" s="40"/>
    </row>
    <row r="160" spans="27:36" s="3" customFormat="1" ht="11.25" customHeight="1">
      <c r="AA160" s="92"/>
      <c r="AB160" s="92"/>
      <c r="AC160" s="92"/>
      <c r="AD160" s="92"/>
      <c r="AJ160" s="40"/>
    </row>
    <row r="161" spans="27:36" s="3" customFormat="1" ht="11.25" customHeight="1">
      <c r="AA161" s="92"/>
      <c r="AB161" s="92"/>
      <c r="AC161" s="92"/>
      <c r="AD161" s="92"/>
      <c r="AJ161" s="40"/>
    </row>
    <row r="162" spans="27:36" s="3" customFormat="1" ht="11.25" customHeight="1">
      <c r="AA162" s="92"/>
      <c r="AB162" s="92"/>
      <c r="AC162" s="92"/>
      <c r="AD162" s="92"/>
      <c r="AJ162" s="40"/>
    </row>
    <row r="163" spans="27:36" s="3" customFormat="1" ht="11.25" customHeight="1">
      <c r="AA163" s="92"/>
      <c r="AB163" s="92"/>
      <c r="AC163" s="92"/>
      <c r="AD163" s="92"/>
      <c r="AJ163" s="40"/>
    </row>
    <row r="164" spans="27:36" s="3" customFormat="1" ht="11.25" customHeight="1">
      <c r="AA164" s="92"/>
      <c r="AB164" s="92"/>
      <c r="AC164" s="92"/>
      <c r="AD164" s="92"/>
      <c r="AJ164" s="40"/>
    </row>
    <row r="165" spans="27:36" s="3" customFormat="1" ht="11.25" customHeight="1">
      <c r="AA165" s="92"/>
      <c r="AB165" s="92"/>
      <c r="AC165" s="92"/>
      <c r="AD165" s="92"/>
      <c r="AJ165" s="40"/>
    </row>
    <row r="166" spans="27:36" s="3" customFormat="1" ht="11.25" customHeight="1">
      <c r="AA166" s="92"/>
      <c r="AB166" s="92"/>
      <c r="AC166" s="92"/>
      <c r="AD166" s="92"/>
      <c r="AJ166" s="40"/>
    </row>
    <row r="167" spans="27:36" s="3" customFormat="1" ht="11.25" customHeight="1">
      <c r="AA167" s="92"/>
      <c r="AB167" s="92"/>
      <c r="AC167" s="92"/>
      <c r="AD167" s="92"/>
      <c r="AJ167" s="40"/>
    </row>
    <row r="168" spans="27:36" s="3" customFormat="1" ht="11.25" customHeight="1">
      <c r="AA168" s="92"/>
      <c r="AB168" s="92"/>
      <c r="AC168" s="92"/>
      <c r="AD168" s="92"/>
      <c r="AJ168" s="40"/>
    </row>
    <row r="169" spans="27:36" s="3" customFormat="1" ht="11.25" customHeight="1">
      <c r="AA169" s="92"/>
      <c r="AB169" s="92"/>
      <c r="AC169" s="92"/>
      <c r="AD169" s="92"/>
      <c r="AJ169" s="40"/>
    </row>
    <row r="170" spans="27:36" s="3" customFormat="1" ht="11.25" customHeight="1">
      <c r="AA170" s="92"/>
      <c r="AB170" s="92"/>
      <c r="AC170" s="92"/>
      <c r="AD170" s="92"/>
      <c r="AJ170" s="40"/>
    </row>
    <row r="171" spans="27:36" s="3" customFormat="1" ht="11.25" customHeight="1">
      <c r="AA171" s="92"/>
      <c r="AB171" s="92"/>
      <c r="AC171" s="92"/>
      <c r="AD171" s="92"/>
      <c r="AJ171" s="40"/>
    </row>
    <row r="172" spans="27:36" s="3" customFormat="1" ht="11.25" customHeight="1">
      <c r="AA172" s="92"/>
      <c r="AB172" s="92"/>
      <c r="AC172" s="92"/>
      <c r="AD172" s="92"/>
      <c r="AJ172" s="40"/>
    </row>
    <row r="173" spans="27:36" s="3" customFormat="1" ht="11.25" customHeight="1">
      <c r="AA173" s="92"/>
      <c r="AB173" s="92"/>
      <c r="AC173" s="92"/>
      <c r="AD173" s="92"/>
      <c r="AJ173" s="40"/>
    </row>
    <row r="174" spans="27:36" s="3" customFormat="1" ht="11.25" customHeight="1">
      <c r="AA174" s="92"/>
      <c r="AB174" s="92"/>
      <c r="AC174" s="92"/>
      <c r="AD174" s="92"/>
      <c r="AJ174" s="40"/>
    </row>
    <row r="175" spans="27:36" s="3" customFormat="1" ht="11.25" customHeight="1">
      <c r="AA175" s="92"/>
      <c r="AB175" s="92"/>
      <c r="AC175" s="92"/>
      <c r="AD175" s="92"/>
      <c r="AJ175" s="40"/>
    </row>
    <row r="176" spans="27:36" s="3" customFormat="1" ht="11.25" customHeight="1">
      <c r="AA176" s="92"/>
      <c r="AB176" s="92"/>
      <c r="AC176" s="92"/>
      <c r="AD176" s="92"/>
      <c r="AJ176" s="40"/>
    </row>
    <row r="177" spans="27:36" s="3" customFormat="1" ht="11.25" customHeight="1">
      <c r="AA177" s="92"/>
      <c r="AB177" s="92"/>
      <c r="AC177" s="92"/>
      <c r="AD177" s="92"/>
      <c r="AJ177" s="40"/>
    </row>
    <row r="178" spans="27:36" s="3" customFormat="1" ht="11.25" customHeight="1">
      <c r="AA178" s="92"/>
      <c r="AB178" s="92"/>
      <c r="AC178" s="92"/>
      <c r="AD178" s="92"/>
      <c r="AJ178" s="40"/>
    </row>
    <row r="179" spans="27:36" s="3" customFormat="1" ht="11.25" customHeight="1">
      <c r="AA179" s="92"/>
      <c r="AB179" s="92"/>
      <c r="AC179" s="92"/>
      <c r="AD179" s="92"/>
      <c r="AJ179" s="40"/>
    </row>
    <row r="180" spans="27:36" s="3" customFormat="1" ht="11.25" customHeight="1">
      <c r="AA180" s="92"/>
      <c r="AB180" s="92"/>
      <c r="AC180" s="92"/>
      <c r="AD180" s="92"/>
      <c r="AJ180" s="40"/>
    </row>
    <row r="181" spans="27:36" s="3" customFormat="1" ht="11.25" customHeight="1">
      <c r="AA181" s="92"/>
      <c r="AB181" s="92"/>
      <c r="AC181" s="92"/>
      <c r="AD181" s="92"/>
      <c r="AJ181" s="40"/>
    </row>
    <row r="182" spans="27:36" s="3" customFormat="1" ht="11.25" customHeight="1">
      <c r="AA182" s="92"/>
      <c r="AB182" s="92"/>
      <c r="AC182" s="92"/>
      <c r="AD182" s="92"/>
      <c r="AJ182" s="40"/>
    </row>
    <row r="183" spans="27:36" s="3" customFormat="1" ht="11.25" customHeight="1">
      <c r="AA183" s="92"/>
      <c r="AB183" s="92"/>
      <c r="AC183" s="92"/>
      <c r="AD183" s="92"/>
      <c r="AJ183" s="40"/>
    </row>
    <row r="184" spans="27:36" s="3" customFormat="1" ht="11.25" customHeight="1">
      <c r="AA184" s="92"/>
      <c r="AB184" s="92"/>
      <c r="AC184" s="92"/>
      <c r="AD184" s="92"/>
      <c r="AJ184" s="40"/>
    </row>
    <row r="185" spans="27:36" s="3" customFormat="1" ht="11.25" customHeight="1">
      <c r="AA185" s="92"/>
      <c r="AB185" s="92"/>
      <c r="AC185" s="92"/>
      <c r="AD185" s="92"/>
      <c r="AJ185" s="40"/>
    </row>
    <row r="186" spans="27:36" s="3" customFormat="1" ht="11.25" customHeight="1">
      <c r="AA186" s="92"/>
      <c r="AB186" s="92"/>
      <c r="AC186" s="92"/>
      <c r="AD186" s="92"/>
      <c r="AJ186" s="40"/>
    </row>
    <row r="187" spans="27:36" s="3" customFormat="1" ht="11.25" customHeight="1">
      <c r="AA187" s="92"/>
      <c r="AB187" s="92"/>
      <c r="AC187" s="92"/>
      <c r="AD187" s="92"/>
      <c r="AJ187" s="40"/>
    </row>
    <row r="188" spans="27:36" s="3" customFormat="1" ht="11.25" customHeight="1">
      <c r="AA188" s="92"/>
      <c r="AB188" s="92"/>
      <c r="AC188" s="92"/>
      <c r="AD188" s="92"/>
      <c r="AJ188" s="40"/>
    </row>
    <row r="189" spans="27:36" s="3" customFormat="1" ht="11.25" customHeight="1">
      <c r="AA189" s="92"/>
      <c r="AB189" s="92"/>
      <c r="AC189" s="92"/>
      <c r="AD189" s="92"/>
      <c r="AJ189" s="40"/>
    </row>
    <row r="190" spans="27:36" s="3" customFormat="1" ht="11.25" customHeight="1">
      <c r="AA190" s="92"/>
      <c r="AB190" s="92"/>
      <c r="AC190" s="92"/>
      <c r="AD190" s="92"/>
      <c r="AJ190" s="40"/>
    </row>
    <row r="191" spans="27:36" s="3" customFormat="1" ht="11.25" customHeight="1">
      <c r="AA191" s="92"/>
      <c r="AB191" s="92"/>
      <c r="AC191" s="92"/>
      <c r="AD191" s="92"/>
      <c r="AJ191" s="40"/>
    </row>
    <row r="192" spans="27:36" s="3" customFormat="1" ht="11.25" customHeight="1">
      <c r="AA192" s="92"/>
      <c r="AB192" s="92"/>
      <c r="AC192" s="92"/>
      <c r="AD192" s="92"/>
      <c r="AJ192" s="40"/>
    </row>
    <row r="193" spans="27:36" s="3" customFormat="1" ht="11.25" customHeight="1">
      <c r="AA193" s="92"/>
      <c r="AB193" s="92"/>
      <c r="AC193" s="92"/>
      <c r="AD193" s="92"/>
      <c r="AJ193" s="40"/>
    </row>
    <row r="194" spans="27:36" s="3" customFormat="1" ht="11.25" customHeight="1">
      <c r="AA194" s="92"/>
      <c r="AB194" s="92"/>
      <c r="AC194" s="92"/>
      <c r="AD194" s="92"/>
      <c r="AJ194" s="40"/>
    </row>
    <row r="195" spans="27:36" s="3" customFormat="1" ht="11.25" customHeight="1">
      <c r="AA195" s="92"/>
      <c r="AB195" s="92"/>
      <c r="AC195" s="92"/>
      <c r="AD195" s="92"/>
      <c r="AJ195" s="40"/>
    </row>
    <row r="196" spans="27:36" s="3" customFormat="1" ht="11.25" customHeight="1">
      <c r="AA196" s="92"/>
      <c r="AB196" s="92"/>
      <c r="AC196" s="92"/>
      <c r="AD196" s="92"/>
      <c r="AJ196" s="40"/>
    </row>
    <row r="197" spans="27:36" s="3" customFormat="1" ht="11.25" customHeight="1">
      <c r="AA197" s="92"/>
      <c r="AB197" s="92"/>
      <c r="AC197" s="92"/>
      <c r="AD197" s="92"/>
      <c r="AJ197" s="40"/>
    </row>
    <row r="198" spans="27:36" s="3" customFormat="1" ht="11.25" customHeight="1">
      <c r="AA198" s="92"/>
      <c r="AB198" s="92"/>
      <c r="AC198" s="92"/>
      <c r="AD198" s="92"/>
      <c r="AJ198" s="40"/>
    </row>
    <row r="199" spans="27:36" s="3" customFormat="1" ht="11.25" customHeight="1">
      <c r="AA199" s="92"/>
      <c r="AB199" s="92"/>
      <c r="AC199" s="92"/>
      <c r="AD199" s="92"/>
      <c r="AJ199" s="40"/>
    </row>
    <row r="200" spans="27:36" s="3" customFormat="1" ht="11.25" customHeight="1">
      <c r="AA200" s="92"/>
      <c r="AB200" s="92"/>
      <c r="AC200" s="92"/>
      <c r="AD200" s="92"/>
      <c r="AJ200" s="40"/>
    </row>
    <row r="201" spans="27:36" s="3" customFormat="1" ht="11.25" customHeight="1">
      <c r="AA201" s="92"/>
      <c r="AB201" s="92"/>
      <c r="AC201" s="92"/>
      <c r="AD201" s="92"/>
      <c r="AJ201" s="40"/>
    </row>
    <row r="202" spans="27:36" s="3" customFormat="1" ht="11.25" customHeight="1">
      <c r="AA202" s="92"/>
      <c r="AB202" s="92"/>
      <c r="AC202" s="92"/>
      <c r="AD202" s="92"/>
      <c r="AJ202" s="40"/>
    </row>
    <row r="203" spans="27:36" s="3" customFormat="1" ht="11.25" customHeight="1">
      <c r="AA203" s="92"/>
      <c r="AB203" s="92"/>
      <c r="AC203" s="92"/>
      <c r="AD203" s="92"/>
      <c r="AJ203" s="40"/>
    </row>
    <row r="204" spans="27:36" s="3" customFormat="1" ht="11.25" customHeight="1">
      <c r="AA204" s="92"/>
      <c r="AB204" s="92"/>
      <c r="AC204" s="92"/>
      <c r="AD204" s="92"/>
      <c r="AJ204" s="40"/>
    </row>
    <row r="205" spans="27:36" s="3" customFormat="1" ht="11.25" customHeight="1">
      <c r="AA205" s="92"/>
      <c r="AB205" s="92"/>
      <c r="AC205" s="92"/>
      <c r="AD205" s="92"/>
      <c r="AJ205" s="40"/>
    </row>
    <row r="206" spans="27:36" s="3" customFormat="1" ht="11.25" customHeight="1">
      <c r="AA206" s="92"/>
      <c r="AB206" s="92"/>
      <c r="AC206" s="92"/>
      <c r="AD206" s="92"/>
      <c r="AJ206" s="40"/>
    </row>
    <row r="207" spans="27:36" s="3" customFormat="1" ht="11.25" customHeight="1">
      <c r="AA207" s="92"/>
      <c r="AB207" s="92"/>
      <c r="AC207" s="92"/>
      <c r="AD207" s="92"/>
      <c r="AJ207" s="40"/>
    </row>
    <row r="208" spans="27:36" s="3" customFormat="1" ht="11.25" customHeight="1">
      <c r="AA208" s="92"/>
      <c r="AB208" s="92"/>
      <c r="AC208" s="92"/>
      <c r="AD208" s="92"/>
      <c r="AJ208" s="40"/>
    </row>
    <row r="209" spans="27:36" s="3" customFormat="1" ht="11.25" customHeight="1">
      <c r="AA209" s="92"/>
      <c r="AB209" s="92"/>
      <c r="AC209" s="92"/>
      <c r="AD209" s="92"/>
      <c r="AJ209" s="40"/>
    </row>
    <row r="210" spans="27:36" s="3" customFormat="1" ht="11.25" customHeight="1">
      <c r="AA210" s="92"/>
      <c r="AB210" s="92"/>
      <c r="AC210" s="92"/>
      <c r="AD210" s="92"/>
      <c r="AJ210" s="40"/>
    </row>
    <row r="211" spans="27:36" s="3" customFormat="1" ht="11.25" customHeight="1">
      <c r="AA211" s="92"/>
      <c r="AB211" s="92"/>
      <c r="AC211" s="92"/>
      <c r="AD211" s="92"/>
      <c r="AJ211" s="40"/>
    </row>
    <row r="212" spans="27:36" s="3" customFormat="1" ht="11.25" customHeight="1">
      <c r="AA212" s="92"/>
      <c r="AB212" s="92"/>
      <c r="AC212" s="92"/>
      <c r="AD212" s="92"/>
      <c r="AJ212" s="40"/>
    </row>
    <row r="213" spans="27:36" s="3" customFormat="1" ht="11.25" customHeight="1">
      <c r="AA213" s="92"/>
      <c r="AB213" s="92"/>
      <c r="AC213" s="92"/>
      <c r="AD213" s="92"/>
      <c r="AJ213" s="40"/>
    </row>
    <row r="214" spans="27:36" s="3" customFormat="1" ht="11.25" customHeight="1">
      <c r="AA214" s="92"/>
      <c r="AB214" s="92"/>
      <c r="AC214" s="92"/>
      <c r="AD214" s="92"/>
      <c r="AJ214" s="40"/>
    </row>
    <row r="215" spans="27:36" s="3" customFormat="1" ht="11.25" customHeight="1">
      <c r="AA215" s="92"/>
      <c r="AB215" s="92"/>
      <c r="AC215" s="92"/>
      <c r="AD215" s="92"/>
      <c r="AJ215" s="40"/>
    </row>
    <row r="216" spans="27:36" s="3" customFormat="1" ht="11.25" customHeight="1">
      <c r="AA216" s="92"/>
      <c r="AB216" s="92"/>
      <c r="AC216" s="92"/>
      <c r="AD216" s="92"/>
      <c r="AJ216" s="40"/>
    </row>
    <row r="217" spans="27:36" s="3" customFormat="1" ht="11.25" customHeight="1">
      <c r="AA217" s="92"/>
      <c r="AB217" s="92"/>
      <c r="AC217" s="92"/>
      <c r="AD217" s="92"/>
      <c r="AJ217" s="40"/>
    </row>
    <row r="218" spans="27:36" s="3" customFormat="1" ht="11.25" customHeight="1">
      <c r="AA218" s="92"/>
      <c r="AB218" s="92"/>
      <c r="AC218" s="92"/>
      <c r="AD218" s="92"/>
      <c r="AJ218" s="40"/>
    </row>
    <row r="219" spans="27:36" s="3" customFormat="1" ht="11.25" customHeight="1">
      <c r="AA219" s="92"/>
      <c r="AB219" s="92"/>
      <c r="AC219" s="92"/>
      <c r="AD219" s="92"/>
      <c r="AJ219" s="40"/>
    </row>
    <row r="220" spans="27:36" s="3" customFormat="1" ht="11.25" customHeight="1">
      <c r="AA220" s="92"/>
      <c r="AB220" s="92"/>
      <c r="AC220" s="92"/>
      <c r="AD220" s="92"/>
      <c r="AJ220" s="40"/>
    </row>
    <row r="221" spans="27:36" s="3" customFormat="1" ht="11.25" customHeight="1">
      <c r="AA221" s="92"/>
      <c r="AB221" s="92"/>
      <c r="AC221" s="92"/>
      <c r="AD221" s="92"/>
      <c r="AJ221" s="40"/>
    </row>
    <row r="222" spans="27:36" s="3" customFormat="1" ht="11.25" customHeight="1">
      <c r="AA222" s="92"/>
      <c r="AB222" s="92"/>
      <c r="AC222" s="92"/>
      <c r="AD222" s="92"/>
      <c r="AJ222" s="40"/>
    </row>
    <row r="223" spans="27:36" s="3" customFormat="1" ht="11.25" customHeight="1">
      <c r="AA223" s="92"/>
      <c r="AB223" s="92"/>
      <c r="AC223" s="92"/>
      <c r="AD223" s="92"/>
      <c r="AJ223" s="40"/>
    </row>
    <row r="224" spans="27:36" s="3" customFormat="1" ht="11.25" customHeight="1">
      <c r="AA224" s="92"/>
      <c r="AB224" s="92"/>
      <c r="AC224" s="92"/>
      <c r="AD224" s="92"/>
      <c r="AJ224" s="40"/>
    </row>
    <row r="225" spans="27:36" s="3" customFormat="1" ht="11.25" customHeight="1">
      <c r="AA225" s="92"/>
      <c r="AB225" s="92"/>
      <c r="AC225" s="92"/>
      <c r="AD225" s="92"/>
      <c r="AJ225" s="40"/>
    </row>
    <row r="226" spans="27:36" s="3" customFormat="1" ht="11.25" customHeight="1">
      <c r="AA226" s="92"/>
      <c r="AB226" s="92"/>
      <c r="AC226" s="92"/>
      <c r="AD226" s="92"/>
      <c r="AJ226" s="40"/>
    </row>
    <row r="227" spans="27:36" s="3" customFormat="1" ht="11.25" customHeight="1">
      <c r="AA227" s="92"/>
      <c r="AB227" s="92"/>
      <c r="AC227" s="92"/>
      <c r="AD227" s="92"/>
      <c r="AJ227" s="40"/>
    </row>
    <row r="228" spans="27:36" s="3" customFormat="1" ht="11.25" customHeight="1">
      <c r="AA228" s="92"/>
      <c r="AB228" s="92"/>
      <c r="AC228" s="92"/>
      <c r="AD228" s="92"/>
      <c r="AJ228" s="40"/>
    </row>
    <row r="229" spans="27:36" s="3" customFormat="1" ht="11.25" customHeight="1">
      <c r="AA229" s="92"/>
      <c r="AB229" s="92"/>
      <c r="AC229" s="92"/>
      <c r="AD229" s="92"/>
      <c r="AJ229" s="40"/>
    </row>
    <row r="230" spans="27:36" s="3" customFormat="1" ht="11.25" customHeight="1">
      <c r="AA230" s="92"/>
      <c r="AB230" s="92"/>
      <c r="AC230" s="92"/>
      <c r="AD230" s="92"/>
      <c r="AJ230" s="40"/>
    </row>
    <row r="231" spans="27:36" s="3" customFormat="1" ht="11.25" customHeight="1">
      <c r="AA231" s="92"/>
      <c r="AB231" s="92"/>
      <c r="AC231" s="92"/>
      <c r="AD231" s="92"/>
      <c r="AJ231" s="40"/>
    </row>
    <row r="232" spans="27:36" s="3" customFormat="1" ht="11.25" customHeight="1">
      <c r="AA232" s="92"/>
      <c r="AB232" s="92"/>
      <c r="AC232" s="92"/>
      <c r="AD232" s="92"/>
      <c r="AJ232" s="40"/>
    </row>
    <row r="233" spans="27:36" s="3" customFormat="1" ht="11.25" customHeight="1">
      <c r="AA233" s="92"/>
      <c r="AB233" s="92"/>
      <c r="AC233" s="92"/>
      <c r="AD233" s="92"/>
      <c r="AJ233" s="40"/>
    </row>
    <row r="234" spans="27:36" s="3" customFormat="1" ht="11.25" customHeight="1">
      <c r="AA234" s="92"/>
      <c r="AB234" s="92"/>
      <c r="AC234" s="92"/>
      <c r="AD234" s="92"/>
      <c r="AJ234" s="40"/>
    </row>
    <row r="235" spans="27:36" s="3" customFormat="1" ht="11.25" customHeight="1">
      <c r="AA235" s="92"/>
      <c r="AB235" s="92"/>
      <c r="AC235" s="92"/>
      <c r="AD235" s="92"/>
      <c r="AJ235" s="40"/>
    </row>
    <row r="236" spans="27:36" s="3" customFormat="1" ht="11.25" customHeight="1">
      <c r="AA236" s="92"/>
      <c r="AB236" s="92"/>
      <c r="AC236" s="92"/>
      <c r="AD236" s="92"/>
      <c r="AJ236" s="40"/>
    </row>
    <row r="237" spans="27:36" s="3" customFormat="1" ht="11.25" customHeight="1">
      <c r="AA237" s="92"/>
      <c r="AB237" s="92"/>
      <c r="AC237" s="92"/>
      <c r="AD237" s="92"/>
      <c r="AJ237" s="40"/>
    </row>
    <row r="238" spans="27:36" s="3" customFormat="1" ht="11.25" customHeight="1">
      <c r="AA238" s="92"/>
      <c r="AB238" s="92"/>
      <c r="AC238" s="92"/>
      <c r="AD238" s="92"/>
      <c r="AJ238" s="40"/>
    </row>
    <row r="239" spans="27:36" s="3" customFormat="1" ht="11.25" customHeight="1">
      <c r="AA239" s="92"/>
      <c r="AB239" s="92"/>
      <c r="AC239" s="92"/>
      <c r="AD239" s="92"/>
      <c r="AJ239" s="40"/>
    </row>
    <row r="240" spans="27:36" s="3" customFormat="1" ht="11.25" customHeight="1">
      <c r="AA240" s="92"/>
      <c r="AB240" s="92"/>
      <c r="AC240" s="92"/>
      <c r="AD240" s="92"/>
      <c r="AJ240" s="40"/>
    </row>
    <row r="241" spans="27:36" s="3" customFormat="1" ht="11.25" customHeight="1">
      <c r="AA241" s="92"/>
      <c r="AB241" s="92"/>
      <c r="AC241" s="92"/>
      <c r="AD241" s="92"/>
      <c r="AJ241" s="40"/>
    </row>
    <row r="242" spans="27:36" s="3" customFormat="1" ht="11.25" customHeight="1">
      <c r="AA242" s="92"/>
      <c r="AB242" s="92"/>
      <c r="AC242" s="92"/>
      <c r="AD242" s="92"/>
      <c r="AJ242" s="40"/>
    </row>
    <row r="243" spans="27:36" s="3" customFormat="1" ht="11.25" customHeight="1">
      <c r="AA243" s="92"/>
      <c r="AB243" s="92"/>
      <c r="AC243" s="92"/>
      <c r="AD243" s="92"/>
      <c r="AJ243" s="40"/>
    </row>
    <row r="244" spans="27:36" s="3" customFormat="1" ht="11.25" customHeight="1">
      <c r="AA244" s="92"/>
      <c r="AB244" s="92"/>
      <c r="AC244" s="92"/>
      <c r="AD244" s="92"/>
      <c r="AJ244" s="40"/>
    </row>
    <row r="245" spans="27:36" s="3" customFormat="1" ht="11.25" customHeight="1">
      <c r="AA245" s="92"/>
      <c r="AB245" s="92"/>
      <c r="AC245" s="92"/>
      <c r="AD245" s="92"/>
      <c r="AJ245" s="40"/>
    </row>
    <row r="246" spans="27:36" s="3" customFormat="1" ht="11.25" customHeight="1">
      <c r="AA246" s="92"/>
      <c r="AB246" s="92"/>
      <c r="AC246" s="92"/>
      <c r="AD246" s="92"/>
      <c r="AJ246" s="40"/>
    </row>
    <row r="247" spans="27:36" s="3" customFormat="1" ht="11.25" customHeight="1">
      <c r="AA247" s="92"/>
      <c r="AB247" s="92"/>
      <c r="AC247" s="92"/>
      <c r="AD247" s="92"/>
      <c r="AJ247" s="40"/>
    </row>
    <row r="248" spans="27:36" s="3" customFormat="1" ht="11.25" customHeight="1">
      <c r="AA248" s="92"/>
      <c r="AB248" s="92"/>
      <c r="AC248" s="92"/>
      <c r="AD248" s="92"/>
      <c r="AJ248" s="40"/>
    </row>
    <row r="249" spans="27:36" s="3" customFormat="1" ht="11.25" customHeight="1">
      <c r="AA249" s="92"/>
      <c r="AB249" s="92"/>
      <c r="AC249" s="92"/>
      <c r="AD249" s="92"/>
      <c r="AJ249" s="40"/>
    </row>
    <row r="250" spans="27:36" s="3" customFormat="1" ht="11.25" customHeight="1">
      <c r="AA250" s="92"/>
      <c r="AB250" s="92"/>
      <c r="AC250" s="92"/>
      <c r="AD250" s="92"/>
      <c r="AJ250" s="40"/>
    </row>
    <row r="251" spans="27:36" s="3" customFormat="1" ht="11.25" customHeight="1">
      <c r="AA251" s="92"/>
      <c r="AB251" s="92"/>
      <c r="AC251" s="92"/>
      <c r="AD251" s="92"/>
      <c r="AJ251" s="40"/>
    </row>
    <row r="252" spans="27:36" s="3" customFormat="1" ht="11.25" customHeight="1">
      <c r="AA252" s="92"/>
      <c r="AB252" s="92"/>
      <c r="AC252" s="92"/>
      <c r="AD252" s="92"/>
      <c r="AJ252" s="40"/>
    </row>
    <row r="253" spans="27:36" s="3" customFormat="1" ht="11.25" customHeight="1">
      <c r="AA253" s="92"/>
      <c r="AB253" s="92"/>
      <c r="AC253" s="92"/>
      <c r="AD253" s="92"/>
      <c r="AJ253" s="40"/>
    </row>
    <row r="254" spans="27:36" s="3" customFormat="1" ht="11.25" customHeight="1">
      <c r="AA254" s="92"/>
      <c r="AB254" s="92"/>
      <c r="AC254" s="92"/>
      <c r="AD254" s="92"/>
      <c r="AJ254" s="40"/>
    </row>
    <row r="255" spans="27:36" s="3" customFormat="1" ht="11.25" customHeight="1">
      <c r="AA255" s="92"/>
      <c r="AB255" s="92"/>
      <c r="AC255" s="92"/>
      <c r="AD255" s="92"/>
      <c r="AJ255" s="40"/>
    </row>
    <row r="256" spans="27:36" s="3" customFormat="1" ht="11.25" customHeight="1">
      <c r="AA256" s="92"/>
      <c r="AB256" s="92"/>
      <c r="AC256" s="92"/>
      <c r="AD256" s="92"/>
      <c r="AJ256" s="40"/>
    </row>
    <row r="257" spans="27:36" s="3" customFormat="1" ht="11.25" customHeight="1">
      <c r="AA257" s="92"/>
      <c r="AB257" s="92"/>
      <c r="AC257" s="92"/>
      <c r="AD257" s="92"/>
      <c r="AJ257" s="40"/>
    </row>
    <row r="258" spans="27:36" s="3" customFormat="1" ht="11.25" customHeight="1">
      <c r="AA258" s="92"/>
      <c r="AB258" s="92"/>
      <c r="AC258" s="92"/>
      <c r="AD258" s="92"/>
      <c r="AJ258" s="40"/>
    </row>
    <row r="259" spans="27:36" s="3" customFormat="1" ht="11.25" customHeight="1">
      <c r="AA259" s="92"/>
      <c r="AB259" s="92"/>
      <c r="AC259" s="92"/>
      <c r="AD259" s="92"/>
      <c r="AJ259" s="40"/>
    </row>
    <row r="260" spans="27:36" s="3" customFormat="1" ht="11.25" customHeight="1">
      <c r="AA260" s="92"/>
      <c r="AB260" s="92"/>
      <c r="AC260" s="92"/>
      <c r="AD260" s="92"/>
      <c r="AJ260" s="40"/>
    </row>
    <row r="261" spans="27:36" s="3" customFormat="1" ht="11.25" customHeight="1">
      <c r="AA261" s="92"/>
      <c r="AB261" s="92"/>
      <c r="AC261" s="92"/>
      <c r="AD261" s="92"/>
      <c r="AJ261" s="40"/>
    </row>
    <row r="262" spans="27:36" s="3" customFormat="1" ht="11.25" customHeight="1">
      <c r="AA262" s="92"/>
      <c r="AB262" s="92"/>
      <c r="AC262" s="92"/>
      <c r="AD262" s="92"/>
      <c r="AJ262" s="40"/>
    </row>
    <row r="263" spans="27:36" s="3" customFormat="1" ht="11.25" customHeight="1">
      <c r="AA263" s="92"/>
      <c r="AB263" s="92"/>
      <c r="AC263" s="92"/>
      <c r="AD263" s="92"/>
      <c r="AJ263" s="40"/>
    </row>
    <row r="264" spans="27:36" s="3" customFormat="1" ht="11.25" customHeight="1">
      <c r="AA264" s="92"/>
      <c r="AB264" s="92"/>
      <c r="AC264" s="92"/>
      <c r="AD264" s="92"/>
      <c r="AJ264" s="40"/>
    </row>
    <row r="265" spans="27:36" s="3" customFormat="1" ht="11.25" customHeight="1">
      <c r="AA265" s="92"/>
      <c r="AB265" s="92"/>
      <c r="AC265" s="92"/>
      <c r="AD265" s="92"/>
      <c r="AJ265" s="40"/>
    </row>
    <row r="266" spans="27:36" s="3" customFormat="1" ht="11.25" customHeight="1">
      <c r="AA266" s="92"/>
      <c r="AB266" s="92"/>
      <c r="AC266" s="92"/>
      <c r="AD266" s="92"/>
      <c r="AJ266" s="40"/>
    </row>
    <row r="267" spans="27:36" s="3" customFormat="1" ht="11.25" customHeight="1">
      <c r="AA267" s="92"/>
      <c r="AB267" s="92"/>
      <c r="AC267" s="92"/>
      <c r="AD267" s="92"/>
      <c r="AJ267" s="40"/>
    </row>
    <row r="268" spans="27:36" s="3" customFormat="1" ht="11.25" customHeight="1">
      <c r="AA268" s="92"/>
      <c r="AB268" s="92"/>
      <c r="AC268" s="92"/>
      <c r="AD268" s="92"/>
      <c r="AJ268" s="40"/>
    </row>
    <row r="269" spans="27:36" s="3" customFormat="1" ht="11.25" customHeight="1">
      <c r="AA269" s="92"/>
      <c r="AB269" s="92"/>
      <c r="AC269" s="92"/>
      <c r="AD269" s="92"/>
      <c r="AJ269" s="40"/>
    </row>
    <row r="270" spans="27:36" s="3" customFormat="1" ht="11.25" customHeight="1">
      <c r="AA270" s="92"/>
      <c r="AB270" s="92"/>
      <c r="AC270" s="92"/>
      <c r="AD270" s="92"/>
      <c r="AJ270" s="40"/>
    </row>
    <row r="271" spans="27:36" s="3" customFormat="1" ht="11.25" customHeight="1">
      <c r="AA271" s="92"/>
      <c r="AB271" s="92"/>
      <c r="AC271" s="92"/>
      <c r="AD271" s="92"/>
      <c r="AJ271" s="40"/>
    </row>
    <row r="272" spans="27:36" s="3" customFormat="1" ht="11.25" customHeight="1">
      <c r="AA272" s="92"/>
      <c r="AB272" s="92"/>
      <c r="AC272" s="92"/>
      <c r="AD272" s="92"/>
      <c r="AJ272" s="40"/>
    </row>
    <row r="273" spans="27:36" s="3" customFormat="1" ht="11.25" customHeight="1">
      <c r="AA273" s="92"/>
      <c r="AB273" s="92"/>
      <c r="AC273" s="92"/>
      <c r="AD273" s="92"/>
      <c r="AJ273" s="40"/>
    </row>
    <row r="274" spans="27:36" s="3" customFormat="1" ht="11.25" customHeight="1">
      <c r="AA274" s="92"/>
      <c r="AB274" s="92"/>
      <c r="AC274" s="92"/>
      <c r="AD274" s="92"/>
      <c r="AJ274" s="40"/>
    </row>
    <row r="275" spans="27:36" s="3" customFormat="1" ht="11.25" customHeight="1">
      <c r="AA275" s="92"/>
      <c r="AB275" s="92"/>
      <c r="AC275" s="92"/>
      <c r="AD275" s="92"/>
      <c r="AJ275" s="40"/>
    </row>
    <row r="276" spans="27:36" s="3" customFormat="1" ht="11.25" customHeight="1">
      <c r="AA276" s="92"/>
      <c r="AB276" s="92"/>
      <c r="AC276" s="92"/>
      <c r="AD276" s="92"/>
      <c r="AJ276" s="40"/>
    </row>
    <row r="277" spans="27:36" s="3" customFormat="1" ht="11.25" customHeight="1">
      <c r="AA277" s="92"/>
      <c r="AB277" s="92"/>
      <c r="AC277" s="92"/>
      <c r="AD277" s="92"/>
      <c r="AJ277" s="40"/>
    </row>
    <row r="278" spans="27:36" s="3" customFormat="1" ht="11.25" customHeight="1">
      <c r="AA278" s="92"/>
      <c r="AB278" s="92"/>
      <c r="AC278" s="92"/>
      <c r="AD278" s="92"/>
      <c r="AJ278" s="40"/>
    </row>
    <row r="279" spans="27:36" s="3" customFormat="1" ht="11.25" customHeight="1">
      <c r="AA279" s="92"/>
      <c r="AB279" s="92"/>
      <c r="AC279" s="92"/>
      <c r="AD279" s="92"/>
      <c r="AJ279" s="40"/>
    </row>
    <row r="280" spans="27:36" s="3" customFormat="1" ht="11.25" customHeight="1">
      <c r="AA280" s="92"/>
      <c r="AB280" s="92"/>
      <c r="AC280" s="92"/>
      <c r="AD280" s="92"/>
      <c r="AJ280" s="40"/>
    </row>
    <row r="281" spans="27:36" s="3" customFormat="1" ht="11.25" customHeight="1">
      <c r="AA281" s="92"/>
      <c r="AB281" s="92"/>
      <c r="AC281" s="92"/>
      <c r="AD281" s="92"/>
      <c r="AJ281" s="40"/>
    </row>
    <row r="282" spans="27:36" s="3" customFormat="1" ht="11.25" customHeight="1">
      <c r="AA282" s="92"/>
      <c r="AB282" s="92"/>
      <c r="AC282" s="92"/>
      <c r="AD282" s="92"/>
      <c r="AJ282" s="40"/>
    </row>
    <row r="283" spans="27:36" s="3" customFormat="1" ht="11.25" customHeight="1">
      <c r="AA283" s="92"/>
      <c r="AB283" s="92"/>
      <c r="AC283" s="92"/>
      <c r="AD283" s="92"/>
      <c r="AJ283" s="40"/>
    </row>
  </sheetData>
  <sheetProtection password="CC54" sheet="1" objects="1" scenarios="1"/>
  <mergeCells count="35">
    <mergeCell ref="A42:C42"/>
    <mergeCell ref="A47:C47"/>
    <mergeCell ref="A49:C49"/>
    <mergeCell ref="A36:C36"/>
    <mergeCell ref="B37:C37"/>
    <mergeCell ref="B38:C38"/>
    <mergeCell ref="B39:C39"/>
    <mergeCell ref="B40:C40"/>
    <mergeCell ref="B41:C41"/>
    <mergeCell ref="A9:C9"/>
    <mergeCell ref="D9:Z9"/>
    <mergeCell ref="A10:C10"/>
    <mergeCell ref="A24:C24"/>
    <mergeCell ref="A34:C34"/>
    <mergeCell ref="A35:C35"/>
    <mergeCell ref="A6:AD6"/>
    <mergeCell ref="A7:C7"/>
    <mergeCell ref="AA7:AB7"/>
    <mergeCell ref="AC7:AD7"/>
    <mergeCell ref="A8:C8"/>
    <mergeCell ref="AA8:AB8"/>
    <mergeCell ref="AC8:AD8"/>
    <mergeCell ref="A4:L4"/>
    <mergeCell ref="M4:V4"/>
    <mergeCell ref="W4:AA4"/>
    <mergeCell ref="AB4:AD4"/>
    <mergeCell ref="A5:L5"/>
    <mergeCell ref="M5:AD5"/>
    <mergeCell ref="A1:AD1"/>
    <mergeCell ref="A2:L2"/>
    <mergeCell ref="M2:Y2"/>
    <mergeCell ref="Z2:AA2"/>
    <mergeCell ref="AB2:AD2"/>
    <mergeCell ref="A3:L3"/>
    <mergeCell ref="M3:AD3"/>
  </mergeCells>
  <printOptions/>
  <pageMargins left="0" right="0" top="0" bottom="0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sfinchum</dc:creator>
  <cp:keywords/>
  <dc:description/>
  <cp:lastModifiedBy>bashcraft</cp:lastModifiedBy>
  <cp:lastPrinted>2008-08-25T17:30:35Z</cp:lastPrinted>
  <dcterms:created xsi:type="dcterms:W3CDTF">2007-07-03T19:22:10Z</dcterms:created>
  <dcterms:modified xsi:type="dcterms:W3CDTF">2008-10-03T19:13:17Z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