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1" l="1"/>
  <c r="D25" i="1" s="1"/>
  <c r="D14" i="1"/>
  <c r="D26" i="1" s="1"/>
  <c r="D15" i="1"/>
  <c r="D27" i="1" s="1"/>
  <c r="D12" i="1"/>
  <c r="D24" i="1" s="1"/>
  <c r="C13" i="1"/>
  <c r="C25" i="1" s="1"/>
  <c r="F25" i="1" s="1"/>
  <c r="C14" i="1"/>
  <c r="C26" i="1" s="1"/>
  <c r="F26" i="1" s="1"/>
  <c r="C15" i="1"/>
  <c r="C27" i="1" s="1"/>
  <c r="F27" i="1" s="1"/>
  <c r="C12" i="1"/>
  <c r="C24" i="1" s="1"/>
  <c r="F24" i="1" s="1"/>
</calcChain>
</file>

<file path=xl/sharedStrings.xml><?xml version="1.0" encoding="utf-8"?>
<sst xmlns="http://schemas.openxmlformats.org/spreadsheetml/2006/main" count="32" uniqueCount="16">
  <si>
    <t>Options</t>
  </si>
  <si>
    <t>Option 1</t>
  </si>
  <si>
    <t>Option 2</t>
  </si>
  <si>
    <t>Option 3</t>
  </si>
  <si>
    <t>Option 4</t>
  </si>
  <si>
    <t>Distance</t>
  </si>
  <si>
    <t>Foot Print</t>
  </si>
  <si>
    <t>Decision Matrix</t>
  </si>
  <si>
    <t>Normalized Decision Matrix</t>
  </si>
  <si>
    <t>Critera</t>
  </si>
  <si>
    <t>Weights</t>
  </si>
  <si>
    <t>Weight</t>
  </si>
  <si>
    <t>* Weights should be normalized before apply. In the above, I used normalized values.</t>
  </si>
  <si>
    <t>Weighted Decision Matrix</t>
  </si>
  <si>
    <t>Final Score</t>
  </si>
  <si>
    <t>Final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</si>
</sst>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3" fontId="0" fillId="0" borderId="2" xfId="1" applyNumberFormat="1" applyFont="1" applyBorder="1" applyAlignment="1">
      <alignment horizontal="left" vertical="center"/>
    </xf>
    <xf numFmtId="43" fontId="0" fillId="0" borderId="3" xfId="1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3" fontId="0" fillId="0" borderId="5" xfId="1" applyNumberFormat="1" applyFont="1" applyBorder="1" applyAlignment="1">
      <alignment horizontal="left" vertical="center"/>
    </xf>
    <xf numFmtId="43" fontId="0" fillId="0" borderId="6" xfId="1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0" fontId="2" fillId="2" borderId="0" xfId="0" applyFont="1" applyFill="1" applyBorder="1" applyAlignment="1">
      <alignment horizontal="left" vertical="center"/>
    </xf>
    <xf numFmtId="166" fontId="0" fillId="0" borderId="2" xfId="1" applyNumberFormat="1" applyFont="1" applyBorder="1" applyAlignment="1">
      <alignment horizontal="left" vertical="center"/>
    </xf>
    <xf numFmtId="1" fontId="3" fillId="0" borderId="2" xfId="1" applyNumberFormat="1" applyFont="1" applyBorder="1" applyAlignment="1">
      <alignment horizontal="center" vertical="center"/>
    </xf>
    <xf numFmtId="166" fontId="0" fillId="0" borderId="5" xfId="1" applyNumberFormat="1" applyFont="1" applyBorder="1" applyAlignment="1">
      <alignment horizontal="left" vertical="center"/>
    </xf>
    <xf numFmtId="1" fontId="3" fillId="0" borderId="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G25" sqref="G25"/>
    </sheetView>
  </sheetViews>
  <sheetFormatPr defaultRowHeight="15" x14ac:dyDescent="0.25"/>
  <cols>
    <col min="2" max="2" width="22.42578125" customWidth="1"/>
    <col min="3" max="4" width="21.42578125" customWidth="1"/>
    <col min="5" max="5" width="3.140625" customWidth="1"/>
    <col min="6" max="6" width="13.42578125" customWidth="1"/>
    <col min="7" max="7" width="13.28515625" customWidth="1"/>
  </cols>
  <sheetData>
    <row r="2" spans="2:4" ht="21" customHeight="1" x14ac:dyDescent="0.25">
      <c r="B2" s="10" t="s">
        <v>7</v>
      </c>
      <c r="C2" s="10"/>
      <c r="D2" s="10"/>
    </row>
    <row r="3" spans="2:4" x14ac:dyDescent="0.25">
      <c r="B3" s="1" t="s">
        <v>0</v>
      </c>
      <c r="C3" s="2" t="s">
        <v>5</v>
      </c>
      <c r="D3" s="3" t="s">
        <v>6</v>
      </c>
    </row>
    <row r="4" spans="2:4" x14ac:dyDescent="0.25">
      <c r="B4" s="4" t="s">
        <v>1</v>
      </c>
      <c r="C4" s="5">
        <v>31411.84</v>
      </c>
      <c r="D4" s="6">
        <v>41303409.590000004</v>
      </c>
    </row>
    <row r="5" spans="2:4" x14ac:dyDescent="0.25">
      <c r="B5" s="4" t="s">
        <v>2</v>
      </c>
      <c r="C5" s="5">
        <v>32527.84</v>
      </c>
      <c r="D5" s="6">
        <v>42695812.119999997</v>
      </c>
    </row>
    <row r="6" spans="2:4" x14ac:dyDescent="0.25">
      <c r="B6" s="4" t="s">
        <v>3</v>
      </c>
      <c r="C6" s="5">
        <v>24985.919999999998</v>
      </c>
      <c r="D6" s="6">
        <v>32088009.850000001</v>
      </c>
    </row>
    <row r="7" spans="2:4" x14ac:dyDescent="0.25">
      <c r="B7" s="7" t="s">
        <v>4</v>
      </c>
      <c r="C7" s="8">
        <v>14368.32</v>
      </c>
      <c r="D7" s="9">
        <v>131463511.47</v>
      </c>
    </row>
    <row r="10" spans="2:4" x14ac:dyDescent="0.25">
      <c r="B10" s="10" t="s">
        <v>8</v>
      </c>
      <c r="C10" s="10"/>
      <c r="D10" s="10"/>
    </row>
    <row r="11" spans="2:4" x14ac:dyDescent="0.25">
      <c r="B11" s="1" t="s">
        <v>0</v>
      </c>
      <c r="C11" s="2" t="s">
        <v>5</v>
      </c>
      <c r="D11" s="3" t="s">
        <v>6</v>
      </c>
    </row>
    <row r="12" spans="2:4" x14ac:dyDescent="0.25">
      <c r="B12" s="4" t="s">
        <v>1</v>
      </c>
      <c r="C12" s="5">
        <f>C4/SUM(C$4:C$7)</f>
        <v>0.30410153859975492</v>
      </c>
      <c r="D12" s="5">
        <f>D4/SUM(D$4:D$7)</f>
        <v>0.1668482553695852</v>
      </c>
    </row>
    <row r="13" spans="2:4" x14ac:dyDescent="0.25">
      <c r="B13" s="4" t="s">
        <v>2</v>
      </c>
      <c r="C13" s="5">
        <f t="shared" ref="C13:D15" si="0">C5/SUM(C$4:C$7)</f>
        <v>0.31490565950057853</v>
      </c>
      <c r="D13" s="5">
        <f t="shared" si="0"/>
        <v>0.1724729709852893</v>
      </c>
    </row>
    <row r="14" spans="2:4" x14ac:dyDescent="0.25">
      <c r="B14" s="4" t="s">
        <v>3</v>
      </c>
      <c r="C14" s="5">
        <f t="shared" si="0"/>
        <v>0.241891487901708</v>
      </c>
      <c r="D14" s="5">
        <f t="shared" si="0"/>
        <v>0.12962194925066875</v>
      </c>
    </row>
    <row r="15" spans="2:4" x14ac:dyDescent="0.25">
      <c r="B15" s="7" t="s">
        <v>4</v>
      </c>
      <c r="C15" s="8">
        <f t="shared" si="0"/>
        <v>0.13910131399795841</v>
      </c>
      <c r="D15" s="8">
        <f t="shared" si="0"/>
        <v>0.53105682439445678</v>
      </c>
    </row>
    <row r="17" spans="2:7" x14ac:dyDescent="0.25">
      <c r="B17" s="10" t="s">
        <v>10</v>
      </c>
      <c r="C17" s="10"/>
      <c r="D17" s="10"/>
    </row>
    <row r="18" spans="2:7" x14ac:dyDescent="0.25">
      <c r="B18" s="1" t="s">
        <v>9</v>
      </c>
      <c r="C18" s="2" t="s">
        <v>5</v>
      </c>
      <c r="D18" s="3" t="s">
        <v>6</v>
      </c>
    </row>
    <row r="19" spans="2:7" x14ac:dyDescent="0.25">
      <c r="B19" s="7" t="s">
        <v>11</v>
      </c>
      <c r="C19" s="8">
        <v>0.5</v>
      </c>
      <c r="D19" s="8">
        <v>0.5</v>
      </c>
    </row>
    <row r="20" spans="2:7" x14ac:dyDescent="0.25">
      <c r="B20" s="11" t="s">
        <v>12</v>
      </c>
    </row>
    <row r="22" spans="2:7" x14ac:dyDescent="0.25">
      <c r="B22" s="10" t="s">
        <v>13</v>
      </c>
      <c r="C22" s="10"/>
      <c r="D22" s="10"/>
    </row>
    <row r="23" spans="2:7" x14ac:dyDescent="0.25">
      <c r="B23" s="1" t="s">
        <v>0</v>
      </c>
      <c r="C23" s="2" t="s">
        <v>5</v>
      </c>
      <c r="D23" s="3" t="s">
        <v>6</v>
      </c>
      <c r="F23" s="3" t="s">
        <v>14</v>
      </c>
      <c r="G23" s="12" t="s">
        <v>15</v>
      </c>
    </row>
    <row r="24" spans="2:7" x14ac:dyDescent="0.25">
      <c r="B24" s="4" t="s">
        <v>1</v>
      </c>
      <c r="C24" s="5">
        <f>C12*C$19</f>
        <v>0.15205076929987746</v>
      </c>
      <c r="D24" s="5">
        <f>D12*D$19</f>
        <v>8.3424127684792598E-2</v>
      </c>
      <c r="F24" s="13">
        <f>C24+D24</f>
        <v>0.23547489698467006</v>
      </c>
      <c r="G24" s="14">
        <v>2</v>
      </c>
    </row>
    <row r="25" spans="2:7" x14ac:dyDescent="0.25">
      <c r="B25" s="4" t="s">
        <v>2</v>
      </c>
      <c r="C25" s="5">
        <f t="shared" ref="C25:D27" si="1">C13*C$19</f>
        <v>0.15745282975028926</v>
      </c>
      <c r="D25" s="5">
        <f t="shared" si="1"/>
        <v>8.6236485492644649E-2</v>
      </c>
      <c r="F25" s="13">
        <f t="shared" ref="F25:F27" si="2">C25+D25</f>
        <v>0.24368931524293391</v>
      </c>
      <c r="G25" s="14">
        <v>3</v>
      </c>
    </row>
    <row r="26" spans="2:7" x14ac:dyDescent="0.25">
      <c r="B26" s="4" t="s">
        <v>3</v>
      </c>
      <c r="C26" s="5">
        <f t="shared" si="1"/>
        <v>0.120945743950854</v>
      </c>
      <c r="D26" s="5">
        <f t="shared" si="1"/>
        <v>6.4810974625334375E-2</v>
      </c>
      <c r="F26" s="13">
        <f t="shared" si="2"/>
        <v>0.18575671857618836</v>
      </c>
      <c r="G26" s="14">
        <v>1</v>
      </c>
    </row>
    <row r="27" spans="2:7" x14ac:dyDescent="0.25">
      <c r="B27" s="7" t="s">
        <v>4</v>
      </c>
      <c r="C27" s="8">
        <f t="shared" si="1"/>
        <v>6.9550656998979207E-2</v>
      </c>
      <c r="D27" s="8">
        <f t="shared" si="1"/>
        <v>0.26552841219722839</v>
      </c>
      <c r="F27" s="15">
        <f t="shared" si="2"/>
        <v>0.33507906919620761</v>
      </c>
      <c r="G27" s="16">
        <v>4</v>
      </c>
    </row>
  </sheetData>
  <mergeCells count="4">
    <mergeCell ref="B2:D2"/>
    <mergeCell ref="B10:D10"/>
    <mergeCell ref="B17:D17"/>
    <mergeCell ref="B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 Amirtaheri</dc:creator>
  <cp:lastModifiedBy>Omid Amirtaheri</cp:lastModifiedBy>
  <dcterms:created xsi:type="dcterms:W3CDTF">2016-10-19T07:44:08Z</dcterms:created>
  <dcterms:modified xsi:type="dcterms:W3CDTF">2016-10-19T08:08:06Z</dcterms:modified>
</cp:coreProperties>
</file>