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5" windowWidth="21375" windowHeight="11925" activeTab="0"/>
  </bookViews>
  <sheets>
    <sheet name="Advanced Analysis" sheetId="1" r:id="rId1"/>
    <sheet name="Simple Analysis" sheetId="2" r:id="rId2"/>
    <sheet name="Stakeholder Matrix" sheetId="3" r:id="rId3"/>
  </sheets>
  <definedNames>
    <definedName name="_xlnm.Print_Area" localSheetId="0">'Advanced Analysis'!$A$1:$U$83</definedName>
  </definedNames>
  <calcPr fullCalcOnLoad="1"/>
</workbook>
</file>

<file path=xl/sharedStrings.xml><?xml version="1.0" encoding="utf-8"?>
<sst xmlns="http://schemas.openxmlformats.org/spreadsheetml/2006/main" count="180" uniqueCount="71">
  <si>
    <t>Stakeholder Analysis</t>
  </si>
  <si>
    <t>Stakeholder</t>
  </si>
  <si>
    <t>Role</t>
  </si>
  <si>
    <t>Responsibilities</t>
  </si>
  <si>
    <t>How could this stakeholder…</t>
  </si>
  <si>
    <t>Impact the project?</t>
  </si>
  <si>
    <t>Be impacted by the project?</t>
  </si>
  <si>
    <t>Issues raised by this stakeholder</t>
  </si>
  <si>
    <t>How will we engage this stakeholder?</t>
  </si>
  <si>
    <t>Strongly in favour</t>
  </si>
  <si>
    <t>Indifferent or undecided</t>
  </si>
  <si>
    <t>Weakly opposed</t>
  </si>
  <si>
    <t>Weakly in favour</t>
  </si>
  <si>
    <t>Strongly opposed</t>
  </si>
  <si>
    <t>Very High</t>
  </si>
  <si>
    <t>High</t>
  </si>
  <si>
    <t>Moderate</t>
  </si>
  <si>
    <t>Low</t>
  </si>
  <si>
    <t>VH</t>
  </si>
  <si>
    <t>H</t>
  </si>
  <si>
    <t>M</t>
  </si>
  <si>
    <t>L</t>
  </si>
  <si>
    <t>Identification</t>
  </si>
  <si>
    <t>Type</t>
  </si>
  <si>
    <t>Analysis</t>
  </si>
  <si>
    <t>Support</t>
  </si>
  <si>
    <t>Influence</t>
  </si>
  <si>
    <t>PROJECT STAKEHOLDER ANALYSIS</t>
  </si>
  <si>
    <t>Team</t>
  </si>
  <si>
    <t>Manager</t>
  </si>
  <si>
    <t>Organization</t>
  </si>
  <si>
    <t>External</t>
  </si>
  <si>
    <t>Sponsor</t>
  </si>
  <si>
    <t>Stakeholder Matrix</t>
  </si>
  <si>
    <t>Keep Satisfied</t>
  </si>
  <si>
    <t>Keep Informed</t>
  </si>
  <si>
    <t>Monitor (Minimum Effort)</t>
  </si>
  <si>
    <t>What is the level of influence of this stakeholder?</t>
  </si>
  <si>
    <t>How much does this stakeholder support the project?</t>
  </si>
  <si>
    <t>Very Influential</t>
  </si>
  <si>
    <t>Influential</t>
  </si>
  <si>
    <t>Somewhat influential</t>
  </si>
  <si>
    <t>Limited Influence</t>
  </si>
  <si>
    <t>No Influence</t>
  </si>
  <si>
    <t>Other? Specify.</t>
  </si>
  <si>
    <t>Stakeholder 
(Team or Individual)</t>
  </si>
  <si>
    <t>O</t>
  </si>
  <si>
    <t>F</t>
  </si>
  <si>
    <t>Analysis Result</t>
  </si>
  <si>
    <t>Issues</t>
  </si>
  <si>
    <t>Engagement</t>
  </si>
  <si>
    <t>Expectations</t>
  </si>
  <si>
    <t>Expressed or implied expectations of project?</t>
  </si>
  <si>
    <t>Issues raised by/with this stakeholder</t>
  </si>
  <si>
    <t xml:space="preserve">Date: </t>
  </si>
  <si>
    <t xml:space="preserve">Project Manager: </t>
  </si>
  <si>
    <t xml:space="preserve">Project: </t>
  </si>
  <si>
    <t xml:space="preserve">Email: </t>
  </si>
  <si>
    <t>What are the stakeholder's expectations?</t>
  </si>
  <si>
    <t>Opposed</t>
  </si>
  <si>
    <t>W</t>
  </si>
  <si>
    <t>S</t>
  </si>
  <si>
    <t>Key Stakeholder: 
Manage Closely</t>
  </si>
  <si>
    <t>Other</t>
  </si>
  <si>
    <t>Manage Closely
(Key Stakeholder)</t>
  </si>
  <si>
    <t>Keep Satisfied
(Saboteurs)</t>
  </si>
  <si>
    <t>Keep Informed
(Cheerleaders)</t>
  </si>
  <si>
    <t>Monitor
(Others)</t>
  </si>
  <si>
    <t>Project Manager</t>
  </si>
  <si>
    <t>Management</t>
  </si>
  <si>
    <t>Client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</si>
</sst>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sz val="14"/>
      <name val="Arial"/>
      <family val="0"/>
    </font>
    <font>
      <b/>
      <sz val="10"/>
      <name val="Arial"/>
      <family val="2"/>
    </font>
    <font>
      <sz val="8"/>
      <name val="Arial"/>
      <family val="2"/>
    </font>
    <font>
      <b/>
      <sz val="12"/>
      <name val="Arial"/>
      <family val="2"/>
    </font>
    <font>
      <sz val="12"/>
      <name val="Arial"/>
      <family val="2"/>
    </font>
    <font>
      <b/>
      <sz val="18"/>
      <name val="Arial"/>
      <family val="2"/>
    </font>
    <font>
      <sz val="10"/>
      <color indexed="55"/>
      <name val="Arial"/>
      <family val="2"/>
    </font>
    <font>
      <sz val="10"/>
      <name val="Times New Roman"/>
      <family val="1"/>
    </font>
    <font>
      <b/>
      <sz val="16"/>
      <name val="Arial"/>
      <family val="2"/>
    </font>
    <font>
      <b/>
      <sz val="14"/>
      <name val="Arial"/>
      <family val="2"/>
    </font>
    <font>
      <b/>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medium"/>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double"/>
    </border>
    <border>
      <left>
        <color indexed="63"/>
      </left>
      <right style="thin"/>
      <top style="thin"/>
      <bottom style="double"/>
    </border>
    <border>
      <left style="medium"/>
      <right>
        <color indexed="63"/>
      </right>
      <top style="thin"/>
      <bottom style="double"/>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style="thin"/>
      <top>
        <color indexed="63"/>
      </top>
      <bottom>
        <color indexed="63"/>
      </bottom>
    </border>
    <border>
      <left style="medium"/>
      <right style="medium"/>
      <top style="medium"/>
      <bottom style="thin"/>
    </border>
    <border>
      <left style="medium"/>
      <right style="medium"/>
      <top>
        <color indexed="63"/>
      </top>
      <bottom style="medium"/>
    </border>
    <border>
      <left style="medium"/>
      <right style="medium"/>
      <top>
        <color indexed="63"/>
      </top>
      <bottom>
        <color indexed="63"/>
      </bottom>
    </border>
    <border>
      <left style="medium"/>
      <right style="medium"/>
      <top style="thin"/>
      <bottom style="double"/>
    </border>
    <border>
      <left style="thin"/>
      <right>
        <color indexed="63"/>
      </right>
      <top style="medium"/>
      <bottom>
        <color indexed="63"/>
      </bottom>
    </border>
    <border>
      <left style="thin"/>
      <right style="thin"/>
      <top style="medium"/>
      <bottom style="thin"/>
    </border>
    <border>
      <left style="thin"/>
      <right style="thin"/>
      <top style="thin"/>
      <bottom style="medium"/>
    </border>
    <border>
      <left style="medium"/>
      <right style="thin"/>
      <top>
        <color indexed="63"/>
      </top>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color indexed="63"/>
      </left>
      <right>
        <color indexed="63"/>
      </right>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17" fillId="14" borderId="0" applyNumberFormat="0" applyBorder="0" applyAlignment="0" applyProtection="0"/>
    <xf numFmtId="0" fontId="21" fillId="2" borderId="1" applyNumberFormat="0" applyAlignment="0" applyProtection="0"/>
    <xf numFmtId="0" fontId="23"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16" fillId="1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8" borderId="0" applyNumberFormat="0" applyBorder="0" applyAlignment="0" applyProtection="0"/>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42">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10" xfId="0" applyFont="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horizontal="center"/>
    </xf>
    <xf numFmtId="0" fontId="0" fillId="0" borderId="14" xfId="0" applyBorder="1" applyAlignment="1">
      <alignment horizontal="center" vertical="center"/>
    </xf>
    <xf numFmtId="0" fontId="2" fillId="0" borderId="0" xfId="0"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0" xfId="0" applyAlignment="1">
      <alignment wrapText="1"/>
    </xf>
    <xf numFmtId="0" fontId="4" fillId="0" borderId="0" xfId="0" applyFont="1" applyAlignment="1">
      <alignment horizontal="right"/>
    </xf>
    <xf numFmtId="14" fontId="5" fillId="0" borderId="0" xfId="0" applyNumberFormat="1" applyFont="1" applyAlignment="1">
      <alignment horizontal="left"/>
    </xf>
    <xf numFmtId="0" fontId="5" fillId="0" borderId="0" xfId="0" applyFont="1" applyAlignment="1">
      <alignment horizontal="left"/>
    </xf>
    <xf numFmtId="0" fontId="0" fillId="0" borderId="0" xfId="0" applyAlignment="1">
      <alignment horizontal="right"/>
    </xf>
    <xf numFmtId="0" fontId="0" fillId="0" borderId="0" xfId="0" applyBorder="1" applyAlignment="1">
      <alignment wrapText="1"/>
    </xf>
    <xf numFmtId="0" fontId="2" fillId="0" borderId="12" xfId="0" applyFont="1" applyBorder="1" applyAlignment="1">
      <alignment horizontal="center" wrapText="1"/>
    </xf>
    <xf numFmtId="0" fontId="0" fillId="0" borderId="0" xfId="0" applyFont="1" applyFill="1" applyBorder="1" applyAlignment="1">
      <alignment horizontal="center"/>
    </xf>
    <xf numFmtId="0" fontId="0" fillId="0" borderId="16" xfId="0" applyBorder="1" applyAlignment="1">
      <alignment horizontal="center"/>
    </xf>
    <xf numFmtId="0" fontId="0" fillId="0" borderId="16" xfId="0" applyBorder="1" applyAlignment="1">
      <alignment/>
    </xf>
    <xf numFmtId="0" fontId="0" fillId="0" borderId="14" xfId="0" applyBorder="1" applyAlignment="1">
      <alignment/>
    </xf>
    <xf numFmtId="0" fontId="0" fillId="0" borderId="0" xfId="0" applyFont="1" applyBorder="1" applyAlignment="1">
      <alignment horizontal="center"/>
    </xf>
    <xf numFmtId="0" fontId="0" fillId="0" borderId="16" xfId="0" applyFill="1" applyBorder="1" applyAlignment="1">
      <alignment/>
    </xf>
    <xf numFmtId="0" fontId="0" fillId="15" borderId="17" xfId="0" applyFill="1" applyBorder="1" applyAlignment="1">
      <alignment horizontal="center"/>
    </xf>
    <xf numFmtId="0" fontId="0" fillId="15" borderId="18" xfId="0" applyFill="1" applyBorder="1" applyAlignment="1">
      <alignment horizontal="center"/>
    </xf>
    <xf numFmtId="0" fontId="0" fillId="15" borderId="18" xfId="0" applyFill="1" applyBorder="1" applyAlignment="1">
      <alignment horizontal="center" vertical="center"/>
    </xf>
    <xf numFmtId="0" fontId="0" fillId="15" borderId="19" xfId="0" applyFill="1" applyBorder="1" applyAlignment="1">
      <alignment horizontal="center"/>
    </xf>
    <xf numFmtId="0" fontId="2" fillId="15" borderId="18" xfId="0" applyFont="1" applyFill="1" applyBorder="1" applyAlignment="1">
      <alignment horizontal="center"/>
    </xf>
    <xf numFmtId="0" fontId="0" fillId="15" borderId="20" xfId="0" applyFill="1" applyBorder="1" applyAlignment="1">
      <alignment horizontal="center"/>
    </xf>
    <xf numFmtId="0" fontId="0" fillId="15" borderId="21" xfId="0" applyFill="1" applyBorder="1" applyAlignment="1">
      <alignment horizontal="center"/>
    </xf>
    <xf numFmtId="9" fontId="7" fillId="15" borderId="21" xfId="0" applyNumberFormat="1" applyFont="1" applyFill="1" applyBorder="1" applyAlignment="1">
      <alignment horizontal="center" vertical="center"/>
    </xf>
    <xf numFmtId="1" fontId="7" fillId="15" borderId="20" xfId="0" applyNumberFormat="1" applyFont="1" applyFill="1" applyBorder="1" applyAlignment="1">
      <alignment horizontal="center" vertical="center"/>
    </xf>
    <xf numFmtId="0" fontId="0" fillId="15" borderId="22" xfId="0" applyFill="1" applyBorder="1" applyAlignment="1">
      <alignment horizontal="center" vertical="center"/>
    </xf>
    <xf numFmtId="0" fontId="0" fillId="15" borderId="18" xfId="0" applyFill="1" applyBorder="1" applyAlignment="1">
      <alignment vertical="center" wrapText="1"/>
    </xf>
    <xf numFmtId="0" fontId="0" fillId="15" borderId="23" xfId="0" applyFill="1" applyBorder="1" applyAlignment="1">
      <alignment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Border="1" applyAlignment="1">
      <alignment vertical="top"/>
    </xf>
    <xf numFmtId="0" fontId="2" fillId="0" borderId="24" xfId="0" applyFont="1" applyBorder="1" applyAlignment="1">
      <alignment horizontal="center" wrapText="1"/>
    </xf>
    <xf numFmtId="0" fontId="0" fillId="0" borderId="0" xfId="0" applyBorder="1" applyAlignment="1">
      <alignment horizontal="center" vertical="top"/>
    </xf>
    <xf numFmtId="0" fontId="4" fillId="0" borderId="11" xfId="0" applyFont="1" applyBorder="1" applyAlignment="1">
      <alignment/>
    </xf>
    <xf numFmtId="0" fontId="2" fillId="0" borderId="13"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left" vertical="top" wrapText="1"/>
    </xf>
    <xf numFmtId="0" fontId="2" fillId="0" borderId="13" xfId="0" applyFont="1" applyBorder="1" applyAlignment="1">
      <alignment horizontal="left" vertical="top" wrapText="1"/>
    </xf>
    <xf numFmtId="0" fontId="1" fillId="0" borderId="0" xfId="0" applyFont="1" applyAlignment="1">
      <alignment vertical="top"/>
    </xf>
    <xf numFmtId="0" fontId="0" fillId="0" borderId="0" xfId="0" applyAlignment="1">
      <alignment vertical="top"/>
    </xf>
    <xf numFmtId="0" fontId="0" fillId="0" borderId="0" xfId="0" applyFill="1" applyBorder="1" applyAlignment="1">
      <alignment horizontal="center" vertical="top"/>
    </xf>
    <xf numFmtId="0" fontId="2" fillId="0" borderId="0" xfId="0" applyFont="1" applyAlignment="1">
      <alignment horizontal="left" vertical="top"/>
    </xf>
    <xf numFmtId="0" fontId="8" fillId="0" borderId="13" xfId="0" applyFont="1" applyBorder="1" applyAlignment="1">
      <alignment vertical="top"/>
    </xf>
    <xf numFmtId="0" fontId="2" fillId="0" borderId="27" xfId="0" applyFont="1" applyBorder="1" applyAlignment="1">
      <alignment horizontal="center" wrapText="1"/>
    </xf>
    <xf numFmtId="0" fontId="2" fillId="0" borderId="28" xfId="0" applyFont="1" applyFill="1" applyBorder="1" applyAlignment="1">
      <alignment horizontal="center" vertical="center"/>
    </xf>
    <xf numFmtId="0" fontId="0" fillId="15" borderId="19" xfId="0" applyFill="1" applyBorder="1" applyAlignment="1">
      <alignment/>
    </xf>
    <xf numFmtId="0" fontId="2" fillId="15" borderId="18" xfId="0" applyFont="1" applyFill="1" applyBorder="1" applyAlignment="1">
      <alignment horizontal="center" vertical="center"/>
    </xf>
    <xf numFmtId="0" fontId="4" fillId="0" borderId="29" xfId="0" applyFont="1" applyBorder="1" applyAlignment="1">
      <alignment horizontal="center"/>
    </xf>
    <xf numFmtId="0" fontId="0" fillId="0" borderId="30" xfId="0" applyBorder="1" applyAlignment="1">
      <alignment/>
    </xf>
    <xf numFmtId="0" fontId="0" fillId="0" borderId="30" xfId="0" applyFill="1" applyBorder="1" applyAlignment="1">
      <alignment/>
    </xf>
    <xf numFmtId="0" fontId="0" fillId="15" borderId="22" xfId="0" applyFill="1" applyBorder="1" applyAlignment="1">
      <alignment vertical="center"/>
    </xf>
    <xf numFmtId="0" fontId="4" fillId="0" borderId="31" xfId="0" applyFont="1" applyBorder="1" applyAlignment="1">
      <alignment horizontal="center"/>
    </xf>
    <xf numFmtId="0" fontId="2" fillId="0" borderId="32" xfId="0" applyFont="1" applyBorder="1" applyAlignment="1">
      <alignment horizontal="center" wrapText="1"/>
    </xf>
    <xf numFmtId="0" fontId="0" fillId="0" borderId="33" xfId="0" applyBorder="1" applyAlignment="1">
      <alignment/>
    </xf>
    <xf numFmtId="0" fontId="0" fillId="15" borderId="34" xfId="0" applyFill="1" applyBorder="1" applyAlignment="1">
      <alignment vertical="center"/>
    </xf>
    <xf numFmtId="0" fontId="2" fillId="0" borderId="0" xfId="0" applyFont="1" applyFill="1" applyBorder="1" applyAlignment="1">
      <alignment wrapText="1"/>
    </xf>
    <xf numFmtId="0" fontId="2" fillId="0" borderId="0" xfId="0" applyFont="1" applyBorder="1" applyAlignment="1">
      <alignment horizontal="left" textRotation="90"/>
    </xf>
    <xf numFmtId="0" fontId="2" fillId="0" borderId="0" xfId="0" applyFont="1" applyFill="1" applyBorder="1" applyAlignment="1">
      <alignment/>
    </xf>
    <xf numFmtId="0" fontId="2" fillId="0" borderId="0" xfId="0" applyFont="1" applyBorder="1" applyAlignment="1">
      <alignment/>
    </xf>
    <xf numFmtId="0" fontId="11"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Border="1" applyAlignment="1">
      <alignment horizontal="left"/>
    </xf>
    <xf numFmtId="0" fontId="4" fillId="0" borderId="36" xfId="0" applyFont="1" applyBorder="1" applyAlignment="1">
      <alignment horizontal="center"/>
    </xf>
    <xf numFmtId="0" fontId="2" fillId="0" borderId="37" xfId="0" applyFont="1" applyFill="1" applyBorder="1" applyAlignment="1">
      <alignment horizontal="center" wrapText="1"/>
    </xf>
    <xf numFmtId="0" fontId="2" fillId="0" borderId="38" xfId="0" applyFont="1" applyBorder="1" applyAlignment="1">
      <alignment horizontal="center" wrapText="1"/>
    </xf>
    <xf numFmtId="0" fontId="4" fillId="0" borderId="0" xfId="0" applyFont="1" applyBorder="1" applyAlignment="1">
      <alignment horizontal="center"/>
    </xf>
    <xf numFmtId="0" fontId="0" fillId="0" borderId="11" xfId="0" applyBorder="1" applyAlignment="1">
      <alignment/>
    </xf>
    <xf numFmtId="0" fontId="0" fillId="0" borderId="39" xfId="0" applyBorder="1" applyAlignment="1">
      <alignment horizontal="center" vertical="center"/>
    </xf>
    <xf numFmtId="0" fontId="0" fillId="0" borderId="40" xfId="0" applyBorder="1" applyAlignment="1">
      <alignment horizontal="center" vertical="center"/>
    </xf>
    <xf numFmtId="0" fontId="2" fillId="0" borderId="35" xfId="0" applyFont="1" applyFill="1" applyBorder="1" applyAlignment="1">
      <alignment horizontal="center" vertical="center" textRotation="90"/>
    </xf>
    <xf numFmtId="0" fontId="2" fillId="0" borderId="16" xfId="0" applyFont="1" applyFill="1" applyBorder="1" applyAlignment="1">
      <alignment horizontal="center" vertical="center" textRotation="90"/>
    </xf>
    <xf numFmtId="0" fontId="2" fillId="0" borderId="41" xfId="0" applyFont="1" applyFill="1" applyBorder="1" applyAlignment="1">
      <alignment horizontal="center" vertical="center" textRotation="90"/>
    </xf>
    <xf numFmtId="0" fontId="2" fillId="0" borderId="42" xfId="0" applyFont="1" applyFill="1" applyBorder="1" applyAlignment="1">
      <alignment horizontal="center"/>
    </xf>
    <xf numFmtId="0" fontId="2" fillId="0" borderId="43" xfId="0" applyFont="1" applyFill="1" applyBorder="1" applyAlignment="1">
      <alignment horizontal="center"/>
    </xf>
    <xf numFmtId="0" fontId="0" fillId="0" borderId="44"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45" xfId="0" applyFill="1"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xf>
    <xf numFmtId="0" fontId="0" fillId="0" borderId="33" xfId="0" applyBorder="1" applyAlignment="1">
      <alignment horizontal="left" vertical="top"/>
    </xf>
    <xf numFmtId="0" fontId="0" fillId="0" borderId="49" xfId="0" applyBorder="1" applyAlignment="1">
      <alignment horizontal="left" vertical="top"/>
    </xf>
    <xf numFmtId="0" fontId="0" fillId="0" borderId="50" xfId="0" applyFill="1" applyBorder="1" applyAlignment="1">
      <alignment horizontal="left" vertical="top"/>
    </xf>
    <xf numFmtId="0" fontId="0" fillId="0" borderId="26" xfId="0" applyBorder="1" applyAlignment="1">
      <alignment horizontal="left" vertical="top"/>
    </xf>
    <xf numFmtId="0" fontId="2" fillId="0" borderId="29" xfId="0" applyFont="1" applyBorder="1" applyAlignment="1">
      <alignment horizontal="center"/>
    </xf>
    <xf numFmtId="0" fontId="2" fillId="0" borderId="51" xfId="0" applyFont="1" applyBorder="1" applyAlignment="1">
      <alignment horizont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4" fillId="0" borderId="29" xfId="0" applyFont="1" applyBorder="1" applyAlignment="1">
      <alignment horizontal="center"/>
    </xf>
    <xf numFmtId="0" fontId="4" fillId="0" borderId="53" xfId="0" applyFont="1" applyBorder="1" applyAlignment="1">
      <alignment horizontal="center"/>
    </xf>
    <xf numFmtId="0" fontId="4" fillId="0" borderId="51" xfId="0" applyFont="1" applyBorder="1" applyAlignment="1">
      <alignment horizontal="center"/>
    </xf>
    <xf numFmtId="0" fontId="2" fillId="0" borderId="54" xfId="0" applyFont="1" applyFill="1" applyBorder="1" applyAlignment="1">
      <alignment horizontal="center" wrapText="1"/>
    </xf>
    <xf numFmtId="0" fontId="2" fillId="0" borderId="11" xfId="0" applyFont="1" applyFill="1" applyBorder="1" applyAlignment="1">
      <alignment horizontal="center" wrapText="1"/>
    </xf>
    <xf numFmtId="0" fontId="4" fillId="0" borderId="50" xfId="0" applyFont="1" applyBorder="1" applyAlignment="1">
      <alignment horizont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5" xfId="0" applyBorder="1" applyAlignment="1">
      <alignment horizontal="left" vertical="top" wrapText="1"/>
    </xf>
    <xf numFmtId="0" fontId="0" fillId="0" borderId="52"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4" xfId="42" applyNumberFormat="1" applyFont="1" applyBorder="1" applyAlignment="1">
      <alignment horizontal="center" vertical="center"/>
    </xf>
    <xf numFmtId="0" fontId="0" fillId="0" borderId="14" xfId="42" applyNumberFormat="1" applyFont="1" applyBorder="1" applyAlignment="1">
      <alignment horizontal="center" vertical="center"/>
    </xf>
    <xf numFmtId="0" fontId="0" fillId="0" borderId="15" xfId="42" applyNumberFormat="1" applyFont="1" applyBorder="1" applyAlignment="1">
      <alignment horizontal="center" vertical="center"/>
    </xf>
    <xf numFmtId="3" fontId="0" fillId="0" borderId="55" xfId="0" applyNumberFormat="1" applyBorder="1" applyAlignment="1">
      <alignment horizontal="center" vertical="center" wrapText="1"/>
    </xf>
    <xf numFmtId="3" fontId="0" fillId="0" borderId="56" xfId="0" applyNumberFormat="1" applyBorder="1" applyAlignment="1">
      <alignment horizontal="center" vertical="center" wrapText="1"/>
    </xf>
    <xf numFmtId="3" fontId="0" fillId="0" borderId="57" xfId="0" applyNumberFormat="1" applyBorder="1" applyAlignment="1">
      <alignment horizontal="center" vertical="center" wrapText="1"/>
    </xf>
    <xf numFmtId="0" fontId="0" fillId="0" borderId="0" xfId="0" applyBorder="1" applyAlignment="1">
      <alignment horizontal="left"/>
    </xf>
    <xf numFmtId="0" fontId="6" fillId="0" borderId="58" xfId="0" applyFont="1" applyBorder="1" applyAlignment="1">
      <alignment horizontal="left"/>
    </xf>
    <xf numFmtId="0" fontId="6" fillId="0" borderId="59" xfId="0" applyFont="1" applyBorder="1" applyAlignment="1">
      <alignment horizontal="left"/>
    </xf>
    <xf numFmtId="0" fontId="6" fillId="0" borderId="11" xfId="0" applyFont="1" applyBorder="1" applyAlignment="1">
      <alignment horizontal="left"/>
    </xf>
    <xf numFmtId="0" fontId="6" fillId="0" borderId="60" xfId="0" applyFont="1" applyBorder="1" applyAlignment="1">
      <alignment horizontal="left"/>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2" fillId="0" borderId="61" xfId="0" applyFont="1" applyBorder="1" applyAlignment="1">
      <alignment horizontal="left"/>
    </xf>
    <xf numFmtId="0" fontId="2" fillId="0" borderId="61" xfId="0" applyFont="1" applyFill="1" applyBorder="1" applyAlignment="1">
      <alignment horizontal="right"/>
    </xf>
    <xf numFmtId="0" fontId="10" fillId="0" borderId="0" xfId="0" applyFont="1" applyFill="1" applyBorder="1" applyAlignment="1">
      <alignment horizontal="center"/>
    </xf>
    <xf numFmtId="0" fontId="10" fillId="0" borderId="0" xfId="0" applyFont="1" applyBorder="1" applyAlignment="1">
      <alignment horizontal="center"/>
    </xf>
    <xf numFmtId="0" fontId="9" fillId="0" borderId="0" xfId="0" applyFont="1" applyFill="1" applyBorder="1" applyAlignment="1">
      <alignment horizontal="center" wrapText="1"/>
    </xf>
    <xf numFmtId="0" fontId="10" fillId="0" borderId="0" xfId="0" applyFont="1" applyFill="1" applyBorder="1" applyAlignment="1">
      <alignment horizontal="center" vertical="center" textRotation="90"/>
    </xf>
    <xf numFmtId="0" fontId="2" fillId="0" borderId="30" xfId="0" applyFont="1" applyFill="1" applyBorder="1" applyAlignment="1">
      <alignment horizontal="center" vertical="top"/>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4" xfId="0" applyFont="1" applyFill="1" applyBorder="1" applyAlignment="1">
      <alignment horizontal="center" vertical="center"/>
    </xf>
    <xf numFmtId="0" fontId="2" fillId="0" borderId="3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74"/>
  <sheetViews>
    <sheetView tabSelected="1" zoomScale="75" zoomScaleNormal="75" zoomScaleSheetLayoutView="25" workbookViewId="0" topLeftCell="A1">
      <selection activeCell="B1" sqref="B1"/>
    </sheetView>
  </sheetViews>
  <sheetFormatPr defaultColWidth="8.8515625" defaultRowHeight="12.75"/>
  <cols>
    <col min="1" max="1" width="19.421875" style="24" bestFit="1" customWidth="1"/>
    <col min="2" max="2" width="25.00390625" style="24" customWidth="1"/>
    <col min="3" max="3" width="32.421875" style="24" customWidth="1"/>
    <col min="4" max="4" width="14.00390625" style="24" bestFit="1" customWidth="1"/>
    <col min="5" max="5" width="27.8515625" style="24" customWidth="1"/>
    <col min="6" max="6" width="34.28125" style="24" customWidth="1"/>
    <col min="7" max="8" width="51.421875" style="24" customWidth="1"/>
    <col min="9" max="9" width="20.28125" style="24" customWidth="1"/>
    <col min="10" max="10" width="20.7109375" style="24" customWidth="1"/>
    <col min="11" max="12" width="2.8515625" style="24" customWidth="1"/>
    <col min="13" max="16" width="4.00390625" style="24" customWidth="1"/>
    <col min="17" max="19" width="12.28125" style="24" hidden="1" customWidth="1"/>
    <col min="20" max="20" width="22.28125" style="24" bestFit="1" customWidth="1"/>
    <col min="21" max="21" width="49.00390625" style="24" customWidth="1"/>
    <col min="22" max="22" width="9.140625" style="24" customWidth="1"/>
    <col min="23" max="16384" width="8.8515625" style="24" customWidth="1"/>
  </cols>
  <sheetData>
    <row r="1" spans="1:30" ht="30" customHeight="1">
      <c r="A1" s="16" t="s">
        <v>54</v>
      </c>
      <c r="B1" s="17"/>
      <c r="C1" s="16" t="s">
        <v>56</v>
      </c>
      <c r="D1" s="122"/>
      <c r="E1" s="122"/>
      <c r="F1" s="7"/>
      <c r="G1" s="7"/>
      <c r="H1" s="7"/>
      <c r="I1" s="73"/>
      <c r="J1" s="73"/>
      <c r="K1" s="7"/>
      <c r="L1" s="7"/>
      <c r="M1" s="7"/>
      <c r="N1" s="7"/>
      <c r="O1" s="7"/>
      <c r="P1" s="7"/>
      <c r="Q1" s="7"/>
      <c r="R1" s="7"/>
      <c r="S1" s="7"/>
      <c r="T1" s="7"/>
      <c r="U1" s="7"/>
      <c r="V1" s="7"/>
      <c r="W1" s="7"/>
      <c r="X1" s="7"/>
      <c r="Y1" s="7"/>
      <c r="Z1" s="7"/>
      <c r="AA1" s="7"/>
      <c r="AB1" s="7"/>
      <c r="AC1" s="7"/>
      <c r="AD1" s="7"/>
    </row>
    <row r="2" spans="1:30" ht="30" customHeight="1">
      <c r="A2" s="16" t="s">
        <v>55</v>
      </c>
      <c r="B2" s="18"/>
      <c r="C2" s="16" t="s">
        <v>57</v>
      </c>
      <c r="D2" s="122"/>
      <c r="E2" s="122"/>
      <c r="F2" s="7"/>
      <c r="G2" s="7"/>
      <c r="H2" s="7"/>
      <c r="I2" s="73"/>
      <c r="J2" s="73"/>
      <c r="K2" s="7"/>
      <c r="L2" s="7"/>
      <c r="M2" s="7"/>
      <c r="N2" s="7"/>
      <c r="O2" s="7"/>
      <c r="P2" s="7"/>
      <c r="Q2" s="7"/>
      <c r="R2" s="7"/>
      <c r="S2" s="7"/>
      <c r="T2" s="7"/>
      <c r="U2" s="7"/>
      <c r="V2" s="7"/>
      <c r="W2" s="7"/>
      <c r="X2" s="7"/>
      <c r="Y2" s="7"/>
      <c r="Z2" s="7"/>
      <c r="AA2" s="7"/>
      <c r="AB2" s="7"/>
      <c r="AC2" s="7"/>
      <c r="AD2" s="7"/>
    </row>
    <row r="3" spans="1:30" ht="13.5" thickBot="1">
      <c r="A3" s="2"/>
      <c r="B3" s="19"/>
      <c r="D3" s="13"/>
      <c r="E3" s="7"/>
      <c r="F3" s="78"/>
      <c r="G3" s="7"/>
      <c r="H3" s="78"/>
      <c r="I3" s="78"/>
      <c r="J3" s="78"/>
      <c r="K3" s="78"/>
      <c r="L3" s="78"/>
      <c r="M3" s="78"/>
      <c r="N3" s="78"/>
      <c r="O3" s="78"/>
      <c r="P3" s="78"/>
      <c r="Q3" s="78"/>
      <c r="R3" s="78"/>
      <c r="S3" s="78"/>
      <c r="T3" s="78"/>
      <c r="U3" s="78"/>
      <c r="V3" s="7"/>
      <c r="W3" s="7"/>
      <c r="X3" s="7"/>
      <c r="Y3" s="7"/>
      <c r="Z3" s="7"/>
      <c r="AA3" s="7"/>
      <c r="AB3" s="7"/>
      <c r="AC3" s="7"/>
      <c r="AD3" s="7"/>
    </row>
    <row r="4" spans="1:21" s="7" customFormat="1" ht="25.5" customHeight="1" thickBot="1">
      <c r="A4" s="123" t="s">
        <v>27</v>
      </c>
      <c r="B4" s="124"/>
      <c r="C4" s="124"/>
      <c r="D4" s="124"/>
      <c r="E4" s="124"/>
      <c r="F4" s="125"/>
      <c r="G4" s="124"/>
      <c r="H4" s="125"/>
      <c r="I4" s="125"/>
      <c r="J4" s="125"/>
      <c r="K4" s="125"/>
      <c r="L4" s="125"/>
      <c r="M4" s="125"/>
      <c r="N4" s="125"/>
      <c r="O4" s="125"/>
      <c r="P4" s="125"/>
      <c r="Q4" s="125"/>
      <c r="R4" s="125"/>
      <c r="S4" s="125"/>
      <c r="T4" s="125"/>
      <c r="U4" s="126"/>
    </row>
    <row r="5" spans="1:30" ht="31.5" customHeight="1">
      <c r="A5" s="103" t="s">
        <v>22</v>
      </c>
      <c r="B5" s="104"/>
      <c r="C5" s="104"/>
      <c r="D5" s="105"/>
      <c r="E5" s="97" t="s">
        <v>4</v>
      </c>
      <c r="F5" s="98"/>
      <c r="G5" s="59" t="s">
        <v>51</v>
      </c>
      <c r="H5" s="63" t="s">
        <v>49</v>
      </c>
      <c r="I5" s="103" t="s">
        <v>24</v>
      </c>
      <c r="J5" s="104"/>
      <c r="K5" s="104"/>
      <c r="L5" s="104"/>
      <c r="M5" s="104"/>
      <c r="N5" s="104"/>
      <c r="O5" s="104"/>
      <c r="P5" s="104"/>
      <c r="Q5" s="104"/>
      <c r="R5" s="104"/>
      <c r="S5" s="104"/>
      <c r="T5" s="108"/>
      <c r="U5" s="74" t="s">
        <v>50</v>
      </c>
      <c r="V5" s="7"/>
      <c r="W5" s="7"/>
      <c r="X5" s="7"/>
      <c r="Y5" s="7"/>
      <c r="Z5" s="7"/>
      <c r="AA5" s="7"/>
      <c r="AB5" s="7"/>
      <c r="AC5" s="7"/>
      <c r="AD5" s="7"/>
    </row>
    <row r="6" spans="1:30" s="15" customFormat="1" ht="16.5" customHeight="1" thickBot="1">
      <c r="A6" s="43" t="s">
        <v>1</v>
      </c>
      <c r="B6" s="55" t="s">
        <v>2</v>
      </c>
      <c r="C6" s="55" t="s">
        <v>3</v>
      </c>
      <c r="D6" s="55" t="s">
        <v>23</v>
      </c>
      <c r="E6" s="5" t="s">
        <v>5</v>
      </c>
      <c r="F6" s="6" t="s">
        <v>6</v>
      </c>
      <c r="G6" s="21" t="s">
        <v>52</v>
      </c>
      <c r="H6" s="64" t="s">
        <v>53</v>
      </c>
      <c r="I6" s="76" t="s">
        <v>26</v>
      </c>
      <c r="J6" s="3" t="s">
        <v>25</v>
      </c>
      <c r="K6" s="106" t="s">
        <v>33</v>
      </c>
      <c r="L6" s="107"/>
      <c r="M6" s="107"/>
      <c r="N6" s="107"/>
      <c r="O6" s="107"/>
      <c r="P6" s="107"/>
      <c r="Q6" s="4"/>
      <c r="R6" s="4"/>
      <c r="S6" s="45"/>
      <c r="T6" s="77" t="s">
        <v>48</v>
      </c>
      <c r="U6" s="75" t="s">
        <v>8</v>
      </c>
      <c r="V6" s="20"/>
      <c r="W6" s="20"/>
      <c r="X6" s="20"/>
      <c r="Y6" s="20"/>
      <c r="Z6" s="20"/>
      <c r="AA6" s="20"/>
      <c r="AB6" s="20"/>
      <c r="AC6" s="20"/>
      <c r="AD6" s="20"/>
    </row>
    <row r="7" spans="1:30" ht="24" customHeight="1" hidden="1">
      <c r="A7" s="22"/>
      <c r="B7" s="7"/>
      <c r="D7" s="23" t="s">
        <v>32</v>
      </c>
      <c r="F7" s="7"/>
      <c r="G7" s="25"/>
      <c r="H7" s="65"/>
      <c r="I7" s="7" t="s">
        <v>14</v>
      </c>
      <c r="J7" s="7" t="s">
        <v>9</v>
      </c>
      <c r="Q7" s="7">
        <v>4</v>
      </c>
      <c r="R7" s="7">
        <v>3</v>
      </c>
      <c r="T7" s="20" t="s">
        <v>62</v>
      </c>
      <c r="U7" s="60"/>
      <c r="V7" s="7"/>
      <c r="W7" s="7"/>
      <c r="X7" s="7"/>
      <c r="Y7" s="7"/>
      <c r="Z7" s="7"/>
      <c r="AA7" s="7"/>
      <c r="AB7" s="7"/>
      <c r="AC7" s="7"/>
      <c r="AD7" s="7"/>
    </row>
    <row r="8" spans="1:30" ht="18.75" customHeight="1" hidden="1">
      <c r="A8" s="22"/>
      <c r="B8" s="7"/>
      <c r="D8" s="23" t="s">
        <v>68</v>
      </c>
      <c r="F8" s="7"/>
      <c r="G8" s="25"/>
      <c r="H8" s="65"/>
      <c r="I8" s="7" t="s">
        <v>15</v>
      </c>
      <c r="J8" s="7" t="s">
        <v>12</v>
      </c>
      <c r="Q8" s="7">
        <v>4</v>
      </c>
      <c r="R8" s="7">
        <v>3</v>
      </c>
      <c r="T8" s="8" t="s">
        <v>34</v>
      </c>
      <c r="U8" s="60"/>
      <c r="V8" s="7"/>
      <c r="W8" s="7"/>
      <c r="X8" s="7"/>
      <c r="Y8" s="7"/>
      <c r="Z8" s="7"/>
      <c r="AA8" s="7"/>
      <c r="AB8" s="7"/>
      <c r="AC8" s="7"/>
      <c r="AD8" s="7"/>
    </row>
    <row r="9" spans="1:30" ht="18.75" customHeight="1" hidden="1">
      <c r="A9" s="26"/>
      <c r="B9" s="7"/>
      <c r="D9" s="23" t="s">
        <v>69</v>
      </c>
      <c r="E9" s="27"/>
      <c r="F9" s="8"/>
      <c r="G9" s="25"/>
      <c r="H9" s="65"/>
      <c r="I9" s="7" t="s">
        <v>16</v>
      </c>
      <c r="J9" s="7" t="s">
        <v>11</v>
      </c>
      <c r="K9" s="8"/>
      <c r="L9" s="8"/>
      <c r="M9" s="8"/>
      <c r="N9" s="8"/>
      <c r="O9" s="8"/>
      <c r="P9" s="8"/>
      <c r="Q9" s="8">
        <v>1</v>
      </c>
      <c r="R9" s="8">
        <v>1</v>
      </c>
      <c r="T9" s="8" t="s">
        <v>35</v>
      </c>
      <c r="U9" s="61"/>
      <c r="V9" s="7"/>
      <c r="W9" s="7"/>
      <c r="X9" s="7"/>
      <c r="Y9" s="7"/>
      <c r="Z9" s="7"/>
      <c r="AA9" s="7"/>
      <c r="AB9" s="7"/>
      <c r="AC9" s="7"/>
      <c r="AD9" s="7"/>
    </row>
    <row r="10" spans="1:30" ht="18.75" customHeight="1" hidden="1">
      <c r="A10" s="26"/>
      <c r="B10" s="8"/>
      <c r="D10" s="23" t="s">
        <v>28</v>
      </c>
      <c r="E10" s="27"/>
      <c r="F10" s="8"/>
      <c r="G10" s="25"/>
      <c r="H10" s="65"/>
      <c r="I10" s="7" t="s">
        <v>17</v>
      </c>
      <c r="J10" s="8" t="s">
        <v>59</v>
      </c>
      <c r="K10" s="8"/>
      <c r="L10" s="8"/>
      <c r="M10" s="8"/>
      <c r="N10" s="8"/>
      <c r="O10" s="8"/>
      <c r="P10" s="8"/>
      <c r="Q10" s="8">
        <v>1</v>
      </c>
      <c r="R10" s="8">
        <v>1</v>
      </c>
      <c r="T10" s="8" t="s">
        <v>36</v>
      </c>
      <c r="U10" s="61"/>
      <c r="V10" s="7"/>
      <c r="W10" s="7"/>
      <c r="X10" s="7"/>
      <c r="Y10" s="7"/>
      <c r="Z10" s="7"/>
      <c r="AA10" s="7"/>
      <c r="AB10" s="7"/>
      <c r="AC10" s="7"/>
      <c r="AD10" s="7"/>
    </row>
    <row r="11" spans="1:30" ht="18.75" customHeight="1" hidden="1">
      <c r="A11" s="26"/>
      <c r="B11" s="8"/>
      <c r="D11" s="23" t="s">
        <v>30</v>
      </c>
      <c r="E11" s="27"/>
      <c r="F11" s="8"/>
      <c r="G11" s="25"/>
      <c r="H11" s="65"/>
      <c r="K11" s="8"/>
      <c r="L11" s="8"/>
      <c r="M11" s="8"/>
      <c r="N11" s="8"/>
      <c r="O11" s="8"/>
      <c r="P11" s="8"/>
      <c r="Q11" s="8"/>
      <c r="R11" s="8"/>
      <c r="U11" s="61"/>
      <c r="V11" s="7"/>
      <c r="W11" s="7"/>
      <c r="X11" s="7"/>
      <c r="Y11" s="7"/>
      <c r="Z11" s="7"/>
      <c r="AA11" s="7"/>
      <c r="AB11" s="7"/>
      <c r="AC11" s="7"/>
      <c r="AD11" s="7"/>
    </row>
    <row r="12" spans="1:30" ht="18.75" customHeight="1" hidden="1">
      <c r="A12" s="26"/>
      <c r="B12" s="8"/>
      <c r="C12" s="7"/>
      <c r="D12" s="23" t="s">
        <v>70</v>
      </c>
      <c r="E12" s="27"/>
      <c r="F12" s="8"/>
      <c r="G12" s="25"/>
      <c r="H12" s="65"/>
      <c r="J12" s="8"/>
      <c r="K12" s="8"/>
      <c r="L12" s="8"/>
      <c r="M12" s="8"/>
      <c r="N12" s="8"/>
      <c r="O12" s="8"/>
      <c r="P12" s="8"/>
      <c r="Q12" s="8"/>
      <c r="R12" s="8"/>
      <c r="S12" s="8"/>
      <c r="T12" s="8"/>
      <c r="U12" s="61"/>
      <c r="V12" s="7"/>
      <c r="W12" s="7"/>
      <c r="X12" s="7"/>
      <c r="Y12" s="7"/>
      <c r="Z12" s="7"/>
      <c r="AA12" s="7"/>
      <c r="AB12" s="7"/>
      <c r="AC12" s="7"/>
      <c r="AD12" s="7"/>
    </row>
    <row r="13" spans="1:30" ht="18.75" customHeight="1" hidden="1">
      <c r="A13" s="26"/>
      <c r="B13" s="8"/>
      <c r="C13" s="7"/>
      <c r="D13" s="23" t="s">
        <v>31</v>
      </c>
      <c r="F13" s="8"/>
      <c r="G13" s="25"/>
      <c r="H13" s="65"/>
      <c r="K13" s="8"/>
      <c r="L13" s="8"/>
      <c r="M13" s="8"/>
      <c r="N13" s="8"/>
      <c r="O13" s="8"/>
      <c r="P13" s="8"/>
      <c r="Q13" s="8"/>
      <c r="R13" s="8"/>
      <c r="T13" s="8"/>
      <c r="U13" s="61"/>
      <c r="V13" s="7"/>
      <c r="W13" s="7"/>
      <c r="X13" s="7"/>
      <c r="Y13" s="7"/>
      <c r="Z13" s="7"/>
      <c r="AA13" s="7"/>
      <c r="AB13" s="7"/>
      <c r="AC13" s="7"/>
      <c r="AD13" s="7"/>
    </row>
    <row r="14" spans="1:30" ht="18.75" customHeight="1" hidden="1" thickBot="1">
      <c r="A14" s="26"/>
      <c r="B14" s="7"/>
      <c r="C14" s="7"/>
      <c r="D14" s="23" t="s">
        <v>63</v>
      </c>
      <c r="F14" s="8"/>
      <c r="G14" s="25"/>
      <c r="H14" s="65"/>
      <c r="K14" s="8"/>
      <c r="L14" s="8"/>
      <c r="M14" s="8"/>
      <c r="N14" s="8"/>
      <c r="O14" s="8"/>
      <c r="P14" s="8"/>
      <c r="Q14" s="8"/>
      <c r="R14" s="8"/>
      <c r="T14" s="8"/>
      <c r="U14" s="61"/>
      <c r="V14" s="7"/>
      <c r="W14" s="7"/>
      <c r="X14" s="7"/>
      <c r="Y14" s="7"/>
      <c r="Z14" s="7"/>
      <c r="AA14" s="7"/>
      <c r="AB14" s="7"/>
      <c r="AC14" s="7"/>
      <c r="AD14" s="7"/>
    </row>
    <row r="15" spans="1:30" s="1" customFormat="1" ht="18" customHeight="1">
      <c r="A15" s="113"/>
      <c r="B15" s="127"/>
      <c r="C15" s="112"/>
      <c r="D15" s="109"/>
      <c r="E15" s="113"/>
      <c r="F15" s="89"/>
      <c r="G15" s="86"/>
      <c r="H15" s="92"/>
      <c r="I15" s="102"/>
      <c r="J15" s="99"/>
      <c r="K15" s="81" t="s">
        <v>26</v>
      </c>
      <c r="L15" s="9" t="s">
        <v>18</v>
      </c>
      <c r="M15" s="71" t="str">
        <f>IF(AND(I15=$I$7,J15=$J$10)=TRUE,"X"," ")</f>
        <v> </v>
      </c>
      <c r="N15" s="56" t="str">
        <f>IF(AND(I15=$I$7,J15=$J$9)=TRUE,"X"," ")</f>
        <v> </v>
      </c>
      <c r="O15" s="56" t="str">
        <f>IF(AND(I15=$I$7,J15=$J$8)=TRUE,"X"," ")</f>
        <v> </v>
      </c>
      <c r="P15" s="56" t="str">
        <f>IF(AND(I15=$I$7,J15=$J$7)=TRUE,"X"," ")</f>
        <v> </v>
      </c>
      <c r="Q15" s="10">
        <f>IF(I15=$I$7,$Q$7,0)</f>
        <v>0</v>
      </c>
      <c r="R15" s="10">
        <f>IF(J15=$J$7,$R$7,0)</f>
        <v>0</v>
      </c>
      <c r="S15" s="116">
        <f>SUM(Q15:Q18)*SUM(R15:R18)</f>
        <v>0</v>
      </c>
      <c r="T15" s="119" t="str">
        <f>IF(S15&gt;10,$T$7,IF(S15&gt;3,$T$8,IF(S15&gt;2,$T$9,$T$10)))</f>
        <v>Monitor (Minimum Effort)</v>
      </c>
      <c r="U15" s="95"/>
      <c r="V15" s="13"/>
      <c r="W15" s="13"/>
      <c r="X15" s="13"/>
      <c r="Y15" s="13"/>
      <c r="Z15" s="13"/>
      <c r="AA15" s="13"/>
      <c r="AB15" s="13"/>
      <c r="AC15" s="13"/>
      <c r="AD15" s="13"/>
    </row>
    <row r="16" spans="1:30" s="1" customFormat="1" ht="18" customHeight="1">
      <c r="A16" s="114"/>
      <c r="B16" s="128"/>
      <c r="C16" s="90"/>
      <c r="D16" s="110"/>
      <c r="E16" s="114"/>
      <c r="F16" s="90"/>
      <c r="G16" s="87"/>
      <c r="H16" s="93"/>
      <c r="I16" s="79"/>
      <c r="J16" s="100"/>
      <c r="K16" s="82"/>
      <c r="L16" s="11" t="s">
        <v>19</v>
      </c>
      <c r="M16" s="40" t="str">
        <f>IF(AND(I15=$I$8,J15=$J$10)=TRUE,"X"," ")</f>
        <v> </v>
      </c>
      <c r="N16" s="41" t="str">
        <f>IF(AND(I15=$I$8,J15=$J$9)=TRUE,"X"," ")</f>
        <v> </v>
      </c>
      <c r="O16" s="41" t="str">
        <f>IF(AND(I15=$I$8,J15=$J$8)=TRUE,"X"," ")</f>
        <v> </v>
      </c>
      <c r="P16" s="41" t="str">
        <f>IF(AND(I15=$I$8,J15=$J$7)=TRUE,"X"," ")</f>
        <v> </v>
      </c>
      <c r="Q16" s="12">
        <f>IF(I15=$I$8,$Q$8,0)</f>
        <v>0</v>
      </c>
      <c r="R16" s="12">
        <f>IF(J15=$J$8,$R$8,0)</f>
        <v>0</v>
      </c>
      <c r="S16" s="117"/>
      <c r="T16" s="120" t="e">
        <f>IF(#REF!=#REF!,$Q$9,0)</f>
        <v>#REF!</v>
      </c>
      <c r="U16" s="96"/>
      <c r="V16" s="13"/>
      <c r="W16" s="13"/>
      <c r="X16" s="13"/>
      <c r="Y16" s="13"/>
      <c r="Z16" s="13"/>
      <c r="AA16" s="13"/>
      <c r="AB16" s="13"/>
      <c r="AC16" s="13"/>
      <c r="AD16" s="13"/>
    </row>
    <row r="17" spans="1:30" s="1" customFormat="1" ht="18" customHeight="1">
      <c r="A17" s="114"/>
      <c r="B17" s="128"/>
      <c r="C17" s="90"/>
      <c r="D17" s="110"/>
      <c r="E17" s="114"/>
      <c r="F17" s="90"/>
      <c r="G17" s="87"/>
      <c r="H17" s="93"/>
      <c r="I17" s="79"/>
      <c r="J17" s="100"/>
      <c r="K17" s="82"/>
      <c r="L17" s="11" t="s">
        <v>20</v>
      </c>
      <c r="M17" s="40" t="str">
        <f>IF(AND(I15=$I$9,J15=$J$10)=TRUE,"X"," ")</f>
        <v> </v>
      </c>
      <c r="N17" s="41" t="str">
        <f>IF(AND(I15=$I$9,J15=$J$9)=TRUE,"X"," ")</f>
        <v> </v>
      </c>
      <c r="O17" s="41" t="str">
        <f>IF(AND(I15=$I$9,J15=$J$8)=TRUE,"X"," ")</f>
        <v> </v>
      </c>
      <c r="P17" s="41" t="str">
        <f>IF(AND(I15=$I$9,J15=$J$7)=TRUE,"X"," ")</f>
        <v> </v>
      </c>
      <c r="Q17" s="12">
        <f>IF(I15=$I$9,$Q$9,0)</f>
        <v>0</v>
      </c>
      <c r="R17" s="12">
        <f>IF(J15=$J$9,$R$9,0)</f>
        <v>0</v>
      </c>
      <c r="S17" s="117"/>
      <c r="T17" s="120" t="e">
        <f>IF(M15=#REF!,$Q$9,0)</f>
        <v>#REF!</v>
      </c>
      <c r="U17" s="96"/>
      <c r="V17" s="13"/>
      <c r="W17" s="13"/>
      <c r="X17" s="13"/>
      <c r="Y17" s="13"/>
      <c r="Z17" s="13"/>
      <c r="AA17" s="13"/>
      <c r="AB17" s="13"/>
      <c r="AC17" s="13"/>
      <c r="AD17" s="13"/>
    </row>
    <row r="18" spans="1:30" s="1" customFormat="1" ht="18" customHeight="1">
      <c r="A18" s="114"/>
      <c r="B18" s="128"/>
      <c r="C18" s="90"/>
      <c r="D18" s="110"/>
      <c r="E18" s="114"/>
      <c r="F18" s="90"/>
      <c r="G18" s="87"/>
      <c r="H18" s="93"/>
      <c r="I18" s="79"/>
      <c r="J18" s="100"/>
      <c r="K18" s="82"/>
      <c r="L18" s="11" t="s">
        <v>21</v>
      </c>
      <c r="M18" s="40" t="str">
        <f>IF(AND(I15=$I$10,J15=$J$10)=TRUE,"X"," ")</f>
        <v> </v>
      </c>
      <c r="N18" s="72" t="str">
        <f>IF(AND(I15=$I$10,J15=$J$9)=TRUE,"X"," ")</f>
        <v> </v>
      </c>
      <c r="O18" s="41" t="str">
        <f>IF(AND(I15=$I$10,J15=$J$8)=TRUE,"X"," ")</f>
        <v> </v>
      </c>
      <c r="P18" s="41" t="str">
        <f>IF(AND(I15=$I$10,J15=$J$7)=TRUE,"X"," ")</f>
        <v> </v>
      </c>
      <c r="Q18" s="12">
        <f>IF(I15=$I$10,$Q$10,0)</f>
        <v>0</v>
      </c>
      <c r="R18" s="12">
        <f>IF(J15=$J$10,$R$10,0)</f>
        <v>0</v>
      </c>
      <c r="S18" s="117"/>
      <c r="T18" s="120" t="e">
        <f>IF(M16=#REF!,$Q$9,0)</f>
        <v>#REF!</v>
      </c>
      <c r="U18" s="96"/>
      <c r="V18" s="13"/>
      <c r="W18" s="13"/>
      <c r="X18" s="13"/>
      <c r="Y18" s="13"/>
      <c r="Z18" s="13"/>
      <c r="AA18" s="13"/>
      <c r="AB18" s="13"/>
      <c r="AC18" s="13"/>
      <c r="AD18" s="13"/>
    </row>
    <row r="19" spans="1:30" ht="14.25" customHeight="1">
      <c r="A19" s="114"/>
      <c r="B19" s="128"/>
      <c r="C19" s="90"/>
      <c r="D19" s="110"/>
      <c r="E19" s="114"/>
      <c r="F19" s="90"/>
      <c r="G19" s="87"/>
      <c r="H19" s="93"/>
      <c r="I19" s="79"/>
      <c r="J19" s="100"/>
      <c r="K19" s="82"/>
      <c r="L19" s="11"/>
      <c r="M19" s="9" t="s">
        <v>46</v>
      </c>
      <c r="N19" s="9" t="s">
        <v>60</v>
      </c>
      <c r="O19" s="9" t="s">
        <v>47</v>
      </c>
      <c r="P19" s="9" t="s">
        <v>61</v>
      </c>
      <c r="Q19" s="12"/>
      <c r="R19" s="12"/>
      <c r="S19" s="117"/>
      <c r="T19" s="120" t="e">
        <f>IF(M18=#REF!,$Q$9,0)</f>
        <v>#REF!</v>
      </c>
      <c r="U19" s="96"/>
      <c r="V19" s="7"/>
      <c r="W19" s="7"/>
      <c r="X19" s="7"/>
      <c r="Y19" s="7"/>
      <c r="Z19" s="7"/>
      <c r="AA19" s="7"/>
      <c r="AB19" s="7"/>
      <c r="AC19" s="7"/>
      <c r="AD19" s="7"/>
    </row>
    <row r="20" spans="1:30" ht="11.25" customHeight="1">
      <c r="A20" s="115"/>
      <c r="B20" s="129"/>
      <c r="C20" s="91"/>
      <c r="D20" s="111"/>
      <c r="E20" s="115"/>
      <c r="F20" s="91"/>
      <c r="G20" s="88"/>
      <c r="H20" s="94"/>
      <c r="I20" s="80"/>
      <c r="J20" s="101"/>
      <c r="K20" s="83"/>
      <c r="L20" s="84" t="s">
        <v>25</v>
      </c>
      <c r="M20" s="84"/>
      <c r="N20" s="84"/>
      <c r="O20" s="84"/>
      <c r="P20" s="85"/>
      <c r="Q20" s="14"/>
      <c r="R20" s="14"/>
      <c r="S20" s="118"/>
      <c r="T20" s="121" t="e">
        <f>IF(#REF!=#REF!,$Q$9,0)</f>
        <v>#REF!</v>
      </c>
      <c r="U20" s="96"/>
      <c r="V20" s="7"/>
      <c r="W20" s="7"/>
      <c r="X20" s="7"/>
      <c r="Y20" s="7"/>
      <c r="Z20" s="7"/>
      <c r="AA20" s="7"/>
      <c r="AB20" s="7"/>
      <c r="AC20" s="7"/>
      <c r="AD20" s="7"/>
    </row>
    <row r="21" spans="1:30" ht="6.75" customHeight="1" thickBot="1">
      <c r="A21" s="28"/>
      <c r="B21" s="29"/>
      <c r="C21" s="57"/>
      <c r="D21" s="58"/>
      <c r="E21" s="37"/>
      <c r="F21" s="38"/>
      <c r="G21" s="39"/>
      <c r="H21" s="66"/>
      <c r="I21" s="30"/>
      <c r="J21" s="30"/>
      <c r="K21" s="31"/>
      <c r="L21" s="32"/>
      <c r="M21" s="31"/>
      <c r="N21" s="33"/>
      <c r="O21" s="33"/>
      <c r="P21" s="33"/>
      <c r="Q21" s="34"/>
      <c r="R21" s="34"/>
      <c r="S21" s="35"/>
      <c r="T21" s="36"/>
      <c r="U21" s="62"/>
      <c r="V21" s="7"/>
      <c r="W21" s="7"/>
      <c r="X21" s="7"/>
      <c r="Y21" s="7"/>
      <c r="Z21" s="7"/>
      <c r="AA21" s="7"/>
      <c r="AB21" s="7"/>
      <c r="AC21" s="7"/>
      <c r="AD21" s="7"/>
    </row>
    <row r="22" spans="1:30" s="1" customFormat="1" ht="18" customHeight="1" thickTop="1">
      <c r="A22" s="113"/>
      <c r="B22" s="127"/>
      <c r="C22" s="112"/>
      <c r="D22" s="109"/>
      <c r="E22" s="113"/>
      <c r="F22" s="89"/>
      <c r="G22" s="86"/>
      <c r="H22" s="92"/>
      <c r="I22" s="102"/>
      <c r="J22" s="99"/>
      <c r="K22" s="81" t="s">
        <v>26</v>
      </c>
      <c r="L22" s="9" t="s">
        <v>18</v>
      </c>
      <c r="M22" s="71" t="str">
        <f>IF(AND(I22=$I$7,J22=$J$10)=TRUE,"X"," ")</f>
        <v> </v>
      </c>
      <c r="N22" s="56" t="str">
        <f>IF(AND(I22=$I$7,J22=$J$9)=TRUE,"X"," ")</f>
        <v> </v>
      </c>
      <c r="O22" s="56" t="str">
        <f>IF(AND(I22=$I$7,J22=$J$8)=TRUE,"X"," ")</f>
        <v> </v>
      </c>
      <c r="P22" s="56" t="str">
        <f>IF(AND(I22=$I$7,J22=$J$7)=TRUE,"X"," ")</f>
        <v> </v>
      </c>
      <c r="Q22" s="10">
        <f>IF(I22=$I$7,$Q$7,0)</f>
        <v>0</v>
      </c>
      <c r="R22" s="10">
        <f>IF(J22=$J$7,$R$7,0)</f>
        <v>0</v>
      </c>
      <c r="S22" s="116">
        <f>SUM(Q22:Q25)*SUM(R22:R25)</f>
        <v>0</v>
      </c>
      <c r="T22" s="119" t="str">
        <f>IF(S22&gt;10,$T$7,IF(S22&gt;3,$T$8,IF(S22&gt;2,$T$9,$T$10)))</f>
        <v>Monitor (Minimum Effort)</v>
      </c>
      <c r="U22" s="95"/>
      <c r="V22" s="13"/>
      <c r="W22" s="13"/>
      <c r="X22" s="13"/>
      <c r="Y22" s="13"/>
      <c r="Z22" s="13"/>
      <c r="AA22" s="13"/>
      <c r="AB22" s="13"/>
      <c r="AC22" s="13"/>
      <c r="AD22" s="13"/>
    </row>
    <row r="23" spans="1:30" s="1" customFormat="1" ht="18" customHeight="1">
      <c r="A23" s="114"/>
      <c r="B23" s="128"/>
      <c r="C23" s="90"/>
      <c r="D23" s="110"/>
      <c r="E23" s="114"/>
      <c r="F23" s="90"/>
      <c r="G23" s="87"/>
      <c r="H23" s="93"/>
      <c r="I23" s="79"/>
      <c r="J23" s="100"/>
      <c r="K23" s="82"/>
      <c r="L23" s="11" t="s">
        <v>19</v>
      </c>
      <c r="M23" s="40" t="str">
        <f>IF(AND(I22=$I$8,J22=$J$10)=TRUE,"X"," ")</f>
        <v> </v>
      </c>
      <c r="N23" s="41" t="str">
        <f>IF(AND(I22=$I$8,J22=$J$9)=TRUE,"X"," ")</f>
        <v> </v>
      </c>
      <c r="O23" s="41" t="str">
        <f>IF(AND(I22=$I$8,J22=$J$8)=TRUE,"X"," ")</f>
        <v> </v>
      </c>
      <c r="P23" s="41" t="str">
        <f>IF(AND(I22=$I$8,J22=$J$7)=TRUE,"X"," ")</f>
        <v> </v>
      </c>
      <c r="Q23" s="12">
        <f>IF(I22=$I$8,$Q$8,0)</f>
        <v>0</v>
      </c>
      <c r="R23" s="12">
        <f>IF(J22=$J$8,$R$8,0)</f>
        <v>0</v>
      </c>
      <c r="S23" s="117"/>
      <c r="T23" s="120" t="e">
        <f>IF(#REF!=#REF!,$Q$9,0)</f>
        <v>#REF!</v>
      </c>
      <c r="U23" s="96"/>
      <c r="V23" s="13"/>
      <c r="W23" s="13"/>
      <c r="X23" s="13"/>
      <c r="Y23" s="13"/>
      <c r="Z23" s="13"/>
      <c r="AA23" s="13"/>
      <c r="AB23" s="13"/>
      <c r="AC23" s="13"/>
      <c r="AD23" s="13"/>
    </row>
    <row r="24" spans="1:30" s="1" customFormat="1" ht="18" customHeight="1">
      <c r="A24" s="114"/>
      <c r="B24" s="128"/>
      <c r="C24" s="90"/>
      <c r="D24" s="110"/>
      <c r="E24" s="114"/>
      <c r="F24" s="90"/>
      <c r="G24" s="87"/>
      <c r="H24" s="93"/>
      <c r="I24" s="79"/>
      <c r="J24" s="100"/>
      <c r="K24" s="82"/>
      <c r="L24" s="11" t="s">
        <v>20</v>
      </c>
      <c r="M24" s="40" t="str">
        <f>IF(AND(I22=$I$9,J22=$J$10)=TRUE,"X"," ")</f>
        <v> </v>
      </c>
      <c r="N24" s="41" t="str">
        <f>IF(AND(I22=$I$9,J22=$J$9)=TRUE,"X"," ")</f>
        <v> </v>
      </c>
      <c r="O24" s="41" t="str">
        <f>IF(AND(I22=$I$9,J22=$J$8)=TRUE,"X"," ")</f>
        <v> </v>
      </c>
      <c r="P24" s="41" t="str">
        <f>IF(AND(I22=$I$9,J22=$J$7)=TRUE,"X"," ")</f>
        <v> </v>
      </c>
      <c r="Q24" s="12">
        <f>IF(I22=$I$9,$Q$9,0)</f>
        <v>0</v>
      </c>
      <c r="R24" s="12">
        <f>IF(J22=$J$9,$R$9,0)</f>
        <v>0</v>
      </c>
      <c r="S24" s="117"/>
      <c r="T24" s="120" t="e">
        <f>IF(M22=#REF!,$Q$9,0)</f>
        <v>#REF!</v>
      </c>
      <c r="U24" s="96"/>
      <c r="V24" s="13"/>
      <c r="W24" s="13"/>
      <c r="X24" s="13"/>
      <c r="Y24" s="13"/>
      <c r="Z24" s="13"/>
      <c r="AA24" s="13"/>
      <c r="AB24" s="13"/>
      <c r="AC24" s="13"/>
      <c r="AD24" s="13"/>
    </row>
    <row r="25" spans="1:30" s="1" customFormat="1" ht="18" customHeight="1">
      <c r="A25" s="114"/>
      <c r="B25" s="128"/>
      <c r="C25" s="90"/>
      <c r="D25" s="110"/>
      <c r="E25" s="114"/>
      <c r="F25" s="90"/>
      <c r="G25" s="87"/>
      <c r="H25" s="93"/>
      <c r="I25" s="79"/>
      <c r="J25" s="100"/>
      <c r="K25" s="82"/>
      <c r="L25" s="11" t="s">
        <v>21</v>
      </c>
      <c r="M25" s="40" t="str">
        <f>IF(AND(I22=$I$10,J22=$J$10)=TRUE,"X"," ")</f>
        <v> </v>
      </c>
      <c r="N25" s="72" t="str">
        <f>IF(AND(I22=$I$10,J22=$J$9)=TRUE,"X"," ")</f>
        <v> </v>
      </c>
      <c r="O25" s="41" t="str">
        <f>IF(AND(I22=$I$10,J22=$J$8)=TRUE,"X"," ")</f>
        <v> </v>
      </c>
      <c r="P25" s="41" t="str">
        <f>IF(AND(I22=$I$10,J22=$J$7)=TRUE,"X"," ")</f>
        <v> </v>
      </c>
      <c r="Q25" s="12">
        <f>IF(I22=$I$10,$Q$10,0)</f>
        <v>0</v>
      </c>
      <c r="R25" s="12">
        <f>IF(J22=$J$10,$R$10,0)</f>
        <v>0</v>
      </c>
      <c r="S25" s="117"/>
      <c r="T25" s="120" t="e">
        <f>IF(M23=#REF!,$Q$9,0)</f>
        <v>#REF!</v>
      </c>
      <c r="U25" s="96"/>
      <c r="V25" s="13"/>
      <c r="W25" s="13"/>
      <c r="X25" s="13"/>
      <c r="Y25" s="13"/>
      <c r="Z25" s="13"/>
      <c r="AA25" s="13"/>
      <c r="AB25" s="13"/>
      <c r="AC25" s="13"/>
      <c r="AD25" s="13"/>
    </row>
    <row r="26" spans="1:30" ht="14.25" customHeight="1">
      <c r="A26" s="114"/>
      <c r="B26" s="128"/>
      <c r="C26" s="90"/>
      <c r="D26" s="110"/>
      <c r="E26" s="114"/>
      <c r="F26" s="90"/>
      <c r="G26" s="87"/>
      <c r="H26" s="93"/>
      <c r="I26" s="79"/>
      <c r="J26" s="100"/>
      <c r="K26" s="82"/>
      <c r="L26" s="11"/>
      <c r="M26" s="9" t="s">
        <v>46</v>
      </c>
      <c r="N26" s="9" t="s">
        <v>60</v>
      </c>
      <c r="O26" s="9" t="s">
        <v>47</v>
      </c>
      <c r="P26" s="9" t="s">
        <v>61</v>
      </c>
      <c r="Q26" s="12"/>
      <c r="R26" s="12"/>
      <c r="S26" s="117"/>
      <c r="T26" s="120" t="e">
        <f>IF(M25=#REF!,$Q$9,0)</f>
        <v>#REF!</v>
      </c>
      <c r="U26" s="96"/>
      <c r="V26" s="7"/>
      <c r="W26" s="7"/>
      <c r="X26" s="7"/>
      <c r="Y26" s="7"/>
      <c r="Z26" s="7"/>
      <c r="AA26" s="7"/>
      <c r="AB26" s="7"/>
      <c r="AC26" s="7"/>
      <c r="AD26" s="7"/>
    </row>
    <row r="27" spans="1:30" ht="11.25" customHeight="1">
      <c r="A27" s="115"/>
      <c r="B27" s="129"/>
      <c r="C27" s="91"/>
      <c r="D27" s="111"/>
      <c r="E27" s="115"/>
      <c r="F27" s="91"/>
      <c r="G27" s="88"/>
      <c r="H27" s="94"/>
      <c r="I27" s="80"/>
      <c r="J27" s="101"/>
      <c r="K27" s="83"/>
      <c r="L27" s="84" t="s">
        <v>25</v>
      </c>
      <c r="M27" s="84"/>
      <c r="N27" s="84"/>
      <c r="O27" s="84"/>
      <c r="P27" s="85"/>
      <c r="Q27" s="14"/>
      <c r="R27" s="14"/>
      <c r="S27" s="118"/>
      <c r="T27" s="121" t="e">
        <f>IF(#REF!=#REF!,$Q$9,0)</f>
        <v>#REF!</v>
      </c>
      <c r="U27" s="96"/>
      <c r="V27" s="7"/>
      <c r="W27" s="7"/>
      <c r="X27" s="7"/>
      <c r="Y27" s="7"/>
      <c r="Z27" s="7"/>
      <c r="AA27" s="7"/>
      <c r="AB27" s="7"/>
      <c r="AC27" s="7"/>
      <c r="AD27" s="7"/>
    </row>
    <row r="28" spans="1:30" ht="6.75" customHeight="1" thickBot="1">
      <c r="A28" s="28"/>
      <c r="B28" s="29"/>
      <c r="C28" s="57"/>
      <c r="D28" s="58"/>
      <c r="E28" s="37"/>
      <c r="F28" s="38"/>
      <c r="G28" s="39"/>
      <c r="H28" s="66"/>
      <c r="I28" s="30"/>
      <c r="J28" s="30"/>
      <c r="K28" s="31"/>
      <c r="L28" s="32"/>
      <c r="M28" s="31"/>
      <c r="N28" s="33"/>
      <c r="O28" s="33"/>
      <c r="P28" s="33"/>
      <c r="Q28" s="34"/>
      <c r="R28" s="34"/>
      <c r="S28" s="35"/>
      <c r="T28" s="36"/>
      <c r="U28" s="62"/>
      <c r="V28" s="7"/>
      <c r="W28" s="7"/>
      <c r="X28" s="7"/>
      <c r="Y28" s="7"/>
      <c r="Z28" s="7"/>
      <c r="AA28" s="7"/>
      <c r="AB28" s="7"/>
      <c r="AC28" s="7"/>
      <c r="AD28" s="7"/>
    </row>
    <row r="29" spans="1:30" s="1" customFormat="1" ht="18" customHeight="1" thickTop="1">
      <c r="A29" s="113"/>
      <c r="B29" s="127"/>
      <c r="C29" s="112"/>
      <c r="D29" s="109"/>
      <c r="E29" s="113"/>
      <c r="F29" s="89"/>
      <c r="G29" s="86"/>
      <c r="H29" s="92"/>
      <c r="I29" s="102"/>
      <c r="J29" s="99"/>
      <c r="K29" s="81" t="s">
        <v>26</v>
      </c>
      <c r="L29" s="9" t="s">
        <v>18</v>
      </c>
      <c r="M29" s="71" t="str">
        <f>IF(AND(I29=$I$7,J29=$J$10)=TRUE,"X"," ")</f>
        <v> </v>
      </c>
      <c r="N29" s="56" t="str">
        <f>IF(AND(I29=$I$7,J29=$J$9)=TRUE,"X"," ")</f>
        <v> </v>
      </c>
      <c r="O29" s="56" t="str">
        <f>IF(AND(I29=$I$7,J29=$J$8)=TRUE,"X"," ")</f>
        <v> </v>
      </c>
      <c r="P29" s="56" t="str">
        <f>IF(AND(I29=$I$7,J29=$J$7)=TRUE,"X"," ")</f>
        <v> </v>
      </c>
      <c r="Q29" s="10">
        <f>IF(I29=$I$7,$Q$7,0)</f>
        <v>0</v>
      </c>
      <c r="R29" s="10">
        <f>IF(J29=$J$7,$R$7,0)</f>
        <v>0</v>
      </c>
      <c r="S29" s="116">
        <f>SUM(Q29:Q32)*SUM(R29:R32)</f>
        <v>0</v>
      </c>
      <c r="T29" s="119" t="str">
        <f>IF(S29&gt;10,$T$7,IF(S29&gt;3,$T$8,IF(S29&gt;2,$T$9,$T$10)))</f>
        <v>Monitor (Minimum Effort)</v>
      </c>
      <c r="U29" s="95"/>
      <c r="V29" s="13"/>
      <c r="W29" s="13"/>
      <c r="X29" s="13"/>
      <c r="Y29" s="13"/>
      <c r="Z29" s="13"/>
      <c r="AA29" s="13"/>
      <c r="AB29" s="13"/>
      <c r="AC29" s="13"/>
      <c r="AD29" s="13"/>
    </row>
    <row r="30" spans="1:30" s="1" customFormat="1" ht="18" customHeight="1">
      <c r="A30" s="114"/>
      <c r="B30" s="128"/>
      <c r="C30" s="90"/>
      <c r="D30" s="110"/>
      <c r="E30" s="114"/>
      <c r="F30" s="90"/>
      <c r="G30" s="87"/>
      <c r="H30" s="93"/>
      <c r="I30" s="79"/>
      <c r="J30" s="100"/>
      <c r="K30" s="82"/>
      <c r="L30" s="11" t="s">
        <v>19</v>
      </c>
      <c r="M30" s="40" t="str">
        <f>IF(AND(I29=$I$8,J29=$J$10)=TRUE,"X"," ")</f>
        <v> </v>
      </c>
      <c r="N30" s="41" t="str">
        <f>IF(AND(I29=$I$8,J29=$J$9)=TRUE,"X"," ")</f>
        <v> </v>
      </c>
      <c r="O30" s="41" t="str">
        <f>IF(AND(I29=$I$8,J29=$J$8)=TRUE,"X"," ")</f>
        <v> </v>
      </c>
      <c r="P30" s="41" t="str">
        <f>IF(AND(I29=$I$8,J29=$J$7)=TRUE,"X"," ")</f>
        <v> </v>
      </c>
      <c r="Q30" s="12">
        <f>IF(I29=$I$8,$Q$8,0)</f>
        <v>0</v>
      </c>
      <c r="R30" s="12">
        <f>IF(J29=$J$8,$R$8,0)</f>
        <v>0</v>
      </c>
      <c r="S30" s="117"/>
      <c r="T30" s="120" t="e">
        <f>IF(#REF!=#REF!,$Q$9,0)</f>
        <v>#REF!</v>
      </c>
      <c r="U30" s="96"/>
      <c r="V30" s="13"/>
      <c r="W30" s="13"/>
      <c r="X30" s="13"/>
      <c r="Y30" s="13"/>
      <c r="Z30" s="13"/>
      <c r="AA30" s="13"/>
      <c r="AB30" s="13"/>
      <c r="AC30" s="13"/>
      <c r="AD30" s="13"/>
    </row>
    <row r="31" spans="1:30" s="1" customFormat="1" ht="18" customHeight="1">
      <c r="A31" s="114"/>
      <c r="B31" s="128"/>
      <c r="C31" s="90"/>
      <c r="D31" s="110"/>
      <c r="E31" s="114"/>
      <c r="F31" s="90"/>
      <c r="G31" s="87"/>
      <c r="H31" s="93"/>
      <c r="I31" s="79"/>
      <c r="J31" s="100"/>
      <c r="K31" s="82"/>
      <c r="L31" s="11" t="s">
        <v>20</v>
      </c>
      <c r="M31" s="40" t="str">
        <f>IF(AND(I29=$I$9,J29=$J$10)=TRUE,"X"," ")</f>
        <v> </v>
      </c>
      <c r="N31" s="41" t="str">
        <f>IF(AND(I29=$I$9,J29=$J$9)=TRUE,"X"," ")</f>
        <v> </v>
      </c>
      <c r="O31" s="41" t="str">
        <f>IF(AND(I29=$I$9,J29=$J$8)=TRUE,"X"," ")</f>
        <v> </v>
      </c>
      <c r="P31" s="41" t="str">
        <f>IF(AND(I29=$I$9,J29=$J$7)=TRUE,"X"," ")</f>
        <v> </v>
      </c>
      <c r="Q31" s="12">
        <f>IF(I29=$I$9,$Q$9,0)</f>
        <v>0</v>
      </c>
      <c r="R31" s="12">
        <f>IF(J29=$J$9,$R$9,0)</f>
        <v>0</v>
      </c>
      <c r="S31" s="117"/>
      <c r="T31" s="120" t="e">
        <f>IF(M29=#REF!,$Q$9,0)</f>
        <v>#REF!</v>
      </c>
      <c r="U31" s="96"/>
      <c r="V31" s="13"/>
      <c r="W31" s="13"/>
      <c r="X31" s="13"/>
      <c r="Y31" s="13"/>
      <c r="Z31" s="13"/>
      <c r="AA31" s="13"/>
      <c r="AB31" s="13"/>
      <c r="AC31" s="13"/>
      <c r="AD31" s="13"/>
    </row>
    <row r="32" spans="1:30" s="1" customFormat="1" ht="18" customHeight="1">
      <c r="A32" s="114"/>
      <c r="B32" s="128"/>
      <c r="C32" s="90"/>
      <c r="D32" s="110"/>
      <c r="E32" s="114"/>
      <c r="F32" s="90"/>
      <c r="G32" s="87"/>
      <c r="H32" s="93"/>
      <c r="I32" s="79"/>
      <c r="J32" s="100"/>
      <c r="K32" s="82"/>
      <c r="L32" s="11" t="s">
        <v>21</v>
      </c>
      <c r="M32" s="40" t="str">
        <f>IF(AND(I29=$I$10,J29=$J$10)=TRUE,"X"," ")</f>
        <v> </v>
      </c>
      <c r="N32" s="72" t="str">
        <f>IF(AND(I29=$I$10,J29=$J$9)=TRUE,"X"," ")</f>
        <v> </v>
      </c>
      <c r="O32" s="41" t="str">
        <f>IF(AND(I29=$I$10,J29=$J$8)=TRUE,"X"," ")</f>
        <v> </v>
      </c>
      <c r="P32" s="41" t="str">
        <f>IF(AND(I29=$I$10,J29=$J$7)=TRUE,"X"," ")</f>
        <v> </v>
      </c>
      <c r="Q32" s="12">
        <f>IF(I29=$I$10,$Q$10,0)</f>
        <v>0</v>
      </c>
      <c r="R32" s="12">
        <f>IF(J29=$J$10,$R$10,0)</f>
        <v>0</v>
      </c>
      <c r="S32" s="117"/>
      <c r="T32" s="120" t="e">
        <f>IF(M30=#REF!,$Q$9,0)</f>
        <v>#REF!</v>
      </c>
      <c r="U32" s="96"/>
      <c r="V32" s="13"/>
      <c r="W32" s="13"/>
      <c r="X32" s="13"/>
      <c r="Y32" s="13"/>
      <c r="Z32" s="13"/>
      <c r="AA32" s="13"/>
      <c r="AB32" s="13"/>
      <c r="AC32" s="13"/>
      <c r="AD32" s="13"/>
    </row>
    <row r="33" spans="1:30" ht="14.25" customHeight="1">
      <c r="A33" s="114"/>
      <c r="B33" s="128"/>
      <c r="C33" s="90"/>
      <c r="D33" s="110"/>
      <c r="E33" s="114"/>
      <c r="F33" s="90"/>
      <c r="G33" s="87"/>
      <c r="H33" s="93"/>
      <c r="I33" s="79"/>
      <c r="J33" s="100"/>
      <c r="K33" s="82"/>
      <c r="L33" s="11"/>
      <c r="M33" s="9" t="s">
        <v>46</v>
      </c>
      <c r="N33" s="9" t="s">
        <v>60</v>
      </c>
      <c r="O33" s="9" t="s">
        <v>47</v>
      </c>
      <c r="P33" s="9" t="s">
        <v>61</v>
      </c>
      <c r="Q33" s="12"/>
      <c r="R33" s="12"/>
      <c r="S33" s="117"/>
      <c r="T33" s="120" t="e">
        <f>IF(M32=#REF!,$Q$9,0)</f>
        <v>#REF!</v>
      </c>
      <c r="U33" s="96"/>
      <c r="V33" s="7"/>
      <c r="W33" s="7"/>
      <c r="X33" s="7"/>
      <c r="Y33" s="7"/>
      <c r="Z33" s="7"/>
      <c r="AA33" s="7"/>
      <c r="AB33" s="7"/>
      <c r="AC33" s="7"/>
      <c r="AD33" s="7"/>
    </row>
    <row r="34" spans="1:30" ht="11.25" customHeight="1">
      <c r="A34" s="115"/>
      <c r="B34" s="129"/>
      <c r="C34" s="91"/>
      <c r="D34" s="111"/>
      <c r="E34" s="115"/>
      <c r="F34" s="91"/>
      <c r="G34" s="88"/>
      <c r="H34" s="94"/>
      <c r="I34" s="80"/>
      <c r="J34" s="101"/>
      <c r="K34" s="83"/>
      <c r="L34" s="84" t="s">
        <v>25</v>
      </c>
      <c r="M34" s="84"/>
      <c r="N34" s="84"/>
      <c r="O34" s="84"/>
      <c r="P34" s="85"/>
      <c r="Q34" s="14"/>
      <c r="R34" s="14"/>
      <c r="S34" s="118"/>
      <c r="T34" s="121" t="e">
        <f>IF(#REF!=#REF!,$Q$9,0)</f>
        <v>#REF!</v>
      </c>
      <c r="U34" s="96"/>
      <c r="V34" s="7"/>
      <c r="W34" s="7"/>
      <c r="X34" s="7"/>
      <c r="Y34" s="7"/>
      <c r="Z34" s="7"/>
      <c r="AA34" s="7"/>
      <c r="AB34" s="7"/>
      <c r="AC34" s="7"/>
      <c r="AD34" s="7"/>
    </row>
    <row r="35" spans="1:30" ht="6.75" customHeight="1" thickBot="1">
      <c r="A35" s="28"/>
      <c r="B35" s="29"/>
      <c r="C35" s="57"/>
      <c r="D35" s="58"/>
      <c r="E35" s="37"/>
      <c r="F35" s="38"/>
      <c r="G35" s="39"/>
      <c r="H35" s="66"/>
      <c r="I35" s="30"/>
      <c r="J35" s="30"/>
      <c r="K35" s="31"/>
      <c r="L35" s="32"/>
      <c r="M35" s="31"/>
      <c r="N35" s="33"/>
      <c r="O35" s="33"/>
      <c r="P35" s="33"/>
      <c r="Q35" s="34"/>
      <c r="R35" s="34"/>
      <c r="S35" s="35"/>
      <c r="T35" s="36"/>
      <c r="U35" s="62"/>
      <c r="V35" s="7"/>
      <c r="W35" s="7"/>
      <c r="X35" s="7"/>
      <c r="Y35" s="7"/>
      <c r="Z35" s="7"/>
      <c r="AA35" s="7"/>
      <c r="AB35" s="7"/>
      <c r="AC35" s="7"/>
      <c r="AD35" s="7"/>
    </row>
    <row r="36" spans="1:30" s="1" customFormat="1" ht="18" customHeight="1" thickTop="1">
      <c r="A36" s="113"/>
      <c r="B36" s="127"/>
      <c r="C36" s="112"/>
      <c r="D36" s="109"/>
      <c r="E36" s="113"/>
      <c r="F36" s="89"/>
      <c r="G36" s="86"/>
      <c r="H36" s="92"/>
      <c r="I36" s="102"/>
      <c r="J36" s="99"/>
      <c r="K36" s="81" t="s">
        <v>26</v>
      </c>
      <c r="L36" s="9" t="s">
        <v>18</v>
      </c>
      <c r="M36" s="71" t="str">
        <f>IF(AND(I36=$I$7,J36=$J$10)=TRUE,"X"," ")</f>
        <v> </v>
      </c>
      <c r="N36" s="56" t="str">
        <f>IF(AND(I36=$I$7,J36=$J$9)=TRUE,"X"," ")</f>
        <v> </v>
      </c>
      <c r="O36" s="56" t="str">
        <f>IF(AND(I36=$I$7,J36=$J$8)=TRUE,"X"," ")</f>
        <v> </v>
      </c>
      <c r="P36" s="56" t="str">
        <f>IF(AND(I36=$I$7,J36=$J$7)=TRUE,"X"," ")</f>
        <v> </v>
      </c>
      <c r="Q36" s="10">
        <f>IF(I36=$I$7,$Q$7,0)</f>
        <v>0</v>
      </c>
      <c r="R36" s="10">
        <f>IF(J36=$J$7,$R$7,0)</f>
        <v>0</v>
      </c>
      <c r="S36" s="116">
        <f>SUM(Q36:Q39)*SUM(R36:R39)</f>
        <v>0</v>
      </c>
      <c r="T36" s="119" t="str">
        <f>IF(S36&gt;10,$T$7,IF(S36&gt;3,$T$8,IF(S36&gt;2,$T$9,$T$10)))</f>
        <v>Monitor (Minimum Effort)</v>
      </c>
      <c r="U36" s="95"/>
      <c r="V36" s="13"/>
      <c r="W36" s="13"/>
      <c r="X36" s="13"/>
      <c r="Y36" s="13"/>
      <c r="Z36" s="13"/>
      <c r="AA36" s="13"/>
      <c r="AB36" s="13"/>
      <c r="AC36" s="13"/>
      <c r="AD36" s="13"/>
    </row>
    <row r="37" spans="1:30" s="1" customFormat="1" ht="18" customHeight="1">
      <c r="A37" s="114"/>
      <c r="B37" s="128"/>
      <c r="C37" s="90"/>
      <c r="D37" s="110"/>
      <c r="E37" s="114"/>
      <c r="F37" s="90"/>
      <c r="G37" s="87"/>
      <c r="H37" s="93"/>
      <c r="I37" s="79"/>
      <c r="J37" s="100"/>
      <c r="K37" s="82"/>
      <c r="L37" s="11" t="s">
        <v>19</v>
      </c>
      <c r="M37" s="40" t="str">
        <f>IF(AND(I36=$I$8,J36=$J$10)=TRUE,"X"," ")</f>
        <v> </v>
      </c>
      <c r="N37" s="41" t="str">
        <f>IF(AND(I36=$I$8,J36=$J$9)=TRUE,"X"," ")</f>
        <v> </v>
      </c>
      <c r="O37" s="41" t="str">
        <f>IF(AND(I36=$I$8,J36=$J$8)=TRUE,"X"," ")</f>
        <v> </v>
      </c>
      <c r="P37" s="41" t="str">
        <f>IF(AND(I36=$I$8,J36=$J$7)=TRUE,"X"," ")</f>
        <v> </v>
      </c>
      <c r="Q37" s="12">
        <f>IF(I36=$I$8,$Q$8,0)</f>
        <v>0</v>
      </c>
      <c r="R37" s="12">
        <f>IF(J36=$J$8,$R$8,0)</f>
        <v>0</v>
      </c>
      <c r="S37" s="117"/>
      <c r="T37" s="120" t="e">
        <f>IF(#REF!=#REF!,$Q$9,0)</f>
        <v>#REF!</v>
      </c>
      <c r="U37" s="96"/>
      <c r="V37" s="13"/>
      <c r="W37" s="13"/>
      <c r="X37" s="13"/>
      <c r="Y37" s="13"/>
      <c r="Z37" s="13"/>
      <c r="AA37" s="13"/>
      <c r="AB37" s="13"/>
      <c r="AC37" s="13"/>
      <c r="AD37" s="13"/>
    </row>
    <row r="38" spans="1:30" s="1" customFormat="1" ht="18" customHeight="1">
      <c r="A38" s="114"/>
      <c r="B38" s="128"/>
      <c r="C38" s="90"/>
      <c r="D38" s="110"/>
      <c r="E38" s="114"/>
      <c r="F38" s="90"/>
      <c r="G38" s="87"/>
      <c r="H38" s="93"/>
      <c r="I38" s="79"/>
      <c r="J38" s="100"/>
      <c r="K38" s="82"/>
      <c r="L38" s="11" t="s">
        <v>20</v>
      </c>
      <c r="M38" s="40" t="str">
        <f>IF(AND(I36=$I$9,J36=$J$10)=TRUE,"X"," ")</f>
        <v> </v>
      </c>
      <c r="N38" s="41" t="str">
        <f>IF(AND(I36=$I$9,J36=$J$9)=TRUE,"X"," ")</f>
        <v> </v>
      </c>
      <c r="O38" s="41" t="str">
        <f>IF(AND(I36=$I$9,J36=$J$8)=TRUE,"X"," ")</f>
        <v> </v>
      </c>
      <c r="P38" s="41" t="str">
        <f>IF(AND(I36=$I$9,J36=$J$7)=TRUE,"X"," ")</f>
        <v> </v>
      </c>
      <c r="Q38" s="12">
        <f>IF(I36=$I$9,$Q$9,0)</f>
        <v>0</v>
      </c>
      <c r="R38" s="12">
        <f>IF(J36=$J$9,$R$9,0)</f>
        <v>0</v>
      </c>
      <c r="S38" s="117"/>
      <c r="T38" s="120" t="e">
        <f>IF(M36=#REF!,$Q$9,0)</f>
        <v>#REF!</v>
      </c>
      <c r="U38" s="96"/>
      <c r="V38" s="13"/>
      <c r="W38" s="13"/>
      <c r="X38" s="13"/>
      <c r="Y38" s="13"/>
      <c r="Z38" s="13"/>
      <c r="AA38" s="13"/>
      <c r="AB38" s="13"/>
      <c r="AC38" s="13"/>
      <c r="AD38" s="13"/>
    </row>
    <row r="39" spans="1:30" s="1" customFormat="1" ht="18" customHeight="1">
      <c r="A39" s="114"/>
      <c r="B39" s="128"/>
      <c r="C39" s="90"/>
      <c r="D39" s="110"/>
      <c r="E39" s="114"/>
      <c r="F39" s="90"/>
      <c r="G39" s="87"/>
      <c r="H39" s="93"/>
      <c r="I39" s="79"/>
      <c r="J39" s="100"/>
      <c r="K39" s="82"/>
      <c r="L39" s="11" t="s">
        <v>21</v>
      </c>
      <c r="M39" s="40" t="str">
        <f>IF(AND(I36=$I$10,J36=$J$10)=TRUE,"X"," ")</f>
        <v> </v>
      </c>
      <c r="N39" s="72" t="str">
        <f>IF(AND(I36=$I$10,J36=$J$9)=TRUE,"X"," ")</f>
        <v> </v>
      </c>
      <c r="O39" s="41" t="str">
        <f>IF(AND(I36=$I$10,J36=$J$8)=TRUE,"X"," ")</f>
        <v> </v>
      </c>
      <c r="P39" s="41" t="str">
        <f>IF(AND(I36=$I$10,J36=$J$7)=TRUE,"X"," ")</f>
        <v> </v>
      </c>
      <c r="Q39" s="12">
        <f>IF(I36=$I$10,$Q$10,0)</f>
        <v>0</v>
      </c>
      <c r="R39" s="12">
        <f>IF(J36=$J$10,$R$10,0)</f>
        <v>0</v>
      </c>
      <c r="S39" s="117"/>
      <c r="T39" s="120" t="e">
        <f>IF(M37=#REF!,$Q$9,0)</f>
        <v>#REF!</v>
      </c>
      <c r="U39" s="96"/>
      <c r="V39" s="13"/>
      <c r="W39" s="13"/>
      <c r="X39" s="13"/>
      <c r="Y39" s="13"/>
      <c r="Z39" s="13"/>
      <c r="AA39" s="13"/>
      <c r="AB39" s="13"/>
      <c r="AC39" s="13"/>
      <c r="AD39" s="13"/>
    </row>
    <row r="40" spans="1:30" ht="14.25" customHeight="1">
      <c r="A40" s="114"/>
      <c r="B40" s="128"/>
      <c r="C40" s="90"/>
      <c r="D40" s="110"/>
      <c r="E40" s="114"/>
      <c r="F40" s="90"/>
      <c r="G40" s="87"/>
      <c r="H40" s="93"/>
      <c r="I40" s="79"/>
      <c r="J40" s="100"/>
      <c r="K40" s="82"/>
      <c r="L40" s="11"/>
      <c r="M40" s="9" t="s">
        <v>46</v>
      </c>
      <c r="N40" s="9" t="s">
        <v>60</v>
      </c>
      <c r="O40" s="9" t="s">
        <v>47</v>
      </c>
      <c r="P40" s="9" t="s">
        <v>61</v>
      </c>
      <c r="Q40" s="12"/>
      <c r="R40" s="12"/>
      <c r="S40" s="117"/>
      <c r="T40" s="120" t="e">
        <f>IF(M39=#REF!,$Q$9,0)</f>
        <v>#REF!</v>
      </c>
      <c r="U40" s="96"/>
      <c r="V40" s="7"/>
      <c r="W40" s="7"/>
      <c r="X40" s="7"/>
      <c r="Y40" s="7"/>
      <c r="Z40" s="7"/>
      <c r="AA40" s="7"/>
      <c r="AB40" s="7"/>
      <c r="AC40" s="7"/>
      <c r="AD40" s="7"/>
    </row>
    <row r="41" spans="1:30" ht="11.25" customHeight="1">
      <c r="A41" s="115"/>
      <c r="B41" s="129"/>
      <c r="C41" s="91"/>
      <c r="D41" s="111"/>
      <c r="E41" s="115"/>
      <c r="F41" s="91"/>
      <c r="G41" s="88"/>
      <c r="H41" s="94"/>
      <c r="I41" s="80"/>
      <c r="J41" s="101"/>
      <c r="K41" s="83"/>
      <c r="L41" s="84" t="s">
        <v>25</v>
      </c>
      <c r="M41" s="84"/>
      <c r="N41" s="84"/>
      <c r="O41" s="84"/>
      <c r="P41" s="85"/>
      <c r="Q41" s="14"/>
      <c r="R41" s="14"/>
      <c r="S41" s="118"/>
      <c r="T41" s="121" t="e">
        <f>IF(#REF!=#REF!,$Q$9,0)</f>
        <v>#REF!</v>
      </c>
      <c r="U41" s="96"/>
      <c r="V41" s="7"/>
      <c r="W41" s="7"/>
      <c r="X41" s="7"/>
      <c r="Y41" s="7"/>
      <c r="Z41" s="7"/>
      <c r="AA41" s="7"/>
      <c r="AB41" s="7"/>
      <c r="AC41" s="7"/>
      <c r="AD41" s="7"/>
    </row>
    <row r="42" spans="1:30" ht="6.75" customHeight="1" thickBot="1">
      <c r="A42" s="28"/>
      <c r="B42" s="29"/>
      <c r="C42" s="57"/>
      <c r="D42" s="58"/>
      <c r="E42" s="37"/>
      <c r="F42" s="38"/>
      <c r="G42" s="39"/>
      <c r="H42" s="66"/>
      <c r="I42" s="30"/>
      <c r="J42" s="30"/>
      <c r="K42" s="31"/>
      <c r="L42" s="32"/>
      <c r="M42" s="31"/>
      <c r="N42" s="33"/>
      <c r="O42" s="33"/>
      <c r="P42" s="33"/>
      <c r="Q42" s="34"/>
      <c r="R42" s="34"/>
      <c r="S42" s="35"/>
      <c r="T42" s="36"/>
      <c r="U42" s="62"/>
      <c r="V42" s="7"/>
      <c r="W42" s="7"/>
      <c r="X42" s="7"/>
      <c r="Y42" s="7"/>
      <c r="Z42" s="7"/>
      <c r="AA42" s="7"/>
      <c r="AB42" s="7"/>
      <c r="AC42" s="7"/>
      <c r="AD42" s="7"/>
    </row>
    <row r="43" spans="1:30" s="1" customFormat="1" ht="18" customHeight="1" thickTop="1">
      <c r="A43" s="113"/>
      <c r="B43" s="127"/>
      <c r="C43" s="112"/>
      <c r="D43" s="109"/>
      <c r="E43" s="113"/>
      <c r="F43" s="89"/>
      <c r="G43" s="86"/>
      <c r="H43" s="92"/>
      <c r="I43" s="102"/>
      <c r="J43" s="99"/>
      <c r="K43" s="81" t="s">
        <v>26</v>
      </c>
      <c r="L43" s="9" t="s">
        <v>18</v>
      </c>
      <c r="M43" s="71" t="str">
        <f>IF(AND(I43=$I$7,J43=$J$10)=TRUE,"X"," ")</f>
        <v> </v>
      </c>
      <c r="N43" s="56" t="str">
        <f>IF(AND(I43=$I$7,J43=$J$9)=TRUE,"X"," ")</f>
        <v> </v>
      </c>
      <c r="O43" s="56" t="str">
        <f>IF(AND(I43=$I$7,J43=$J$8)=TRUE,"X"," ")</f>
        <v> </v>
      </c>
      <c r="P43" s="56" t="str">
        <f>IF(AND(I43=$I$7,J43=$J$7)=TRUE,"X"," ")</f>
        <v> </v>
      </c>
      <c r="Q43" s="10">
        <f>IF(I43=$I$7,$Q$7,0)</f>
        <v>0</v>
      </c>
      <c r="R43" s="10">
        <f>IF(J43=$J$7,$R$7,0)</f>
        <v>0</v>
      </c>
      <c r="S43" s="116">
        <f>SUM(Q43:Q46)*SUM(R43:R46)</f>
        <v>0</v>
      </c>
      <c r="T43" s="119" t="str">
        <f>IF(S43&gt;10,$T$7,IF(S43&gt;3,$T$8,IF(S43&gt;2,$T$9,$T$10)))</f>
        <v>Monitor (Minimum Effort)</v>
      </c>
      <c r="U43" s="95"/>
      <c r="V43" s="13"/>
      <c r="W43" s="13"/>
      <c r="X43" s="13"/>
      <c r="Y43" s="13"/>
      <c r="Z43" s="13"/>
      <c r="AA43" s="13"/>
      <c r="AB43" s="13"/>
      <c r="AC43" s="13"/>
      <c r="AD43" s="13"/>
    </row>
    <row r="44" spans="1:30" s="1" customFormat="1" ht="18" customHeight="1">
      <c r="A44" s="114"/>
      <c r="B44" s="128"/>
      <c r="C44" s="90"/>
      <c r="D44" s="110"/>
      <c r="E44" s="114"/>
      <c r="F44" s="90"/>
      <c r="G44" s="87"/>
      <c r="H44" s="93"/>
      <c r="I44" s="79"/>
      <c r="J44" s="100"/>
      <c r="K44" s="82"/>
      <c r="L44" s="11" t="s">
        <v>19</v>
      </c>
      <c r="M44" s="40" t="str">
        <f>IF(AND(I43=$I$8,J43=$J$10)=TRUE,"X"," ")</f>
        <v> </v>
      </c>
      <c r="N44" s="41" t="str">
        <f>IF(AND(I43=$I$8,J43=$J$9)=TRUE,"X"," ")</f>
        <v> </v>
      </c>
      <c r="O44" s="41" t="str">
        <f>IF(AND(I43=$I$8,J43=$J$8)=TRUE,"X"," ")</f>
        <v> </v>
      </c>
      <c r="P44" s="41" t="str">
        <f>IF(AND(I43=$I$8,J43=$J$7)=TRUE,"X"," ")</f>
        <v> </v>
      </c>
      <c r="Q44" s="12">
        <f>IF(I43=$I$8,$Q$8,0)</f>
        <v>0</v>
      </c>
      <c r="R44" s="12">
        <f>IF(J43=$J$8,$R$8,0)</f>
        <v>0</v>
      </c>
      <c r="S44" s="117"/>
      <c r="T44" s="120" t="e">
        <f>IF(#REF!=#REF!,$Q$9,0)</f>
        <v>#REF!</v>
      </c>
      <c r="U44" s="96"/>
      <c r="V44" s="13"/>
      <c r="W44" s="13"/>
      <c r="X44" s="13"/>
      <c r="Y44" s="13"/>
      <c r="Z44" s="13"/>
      <c r="AA44" s="13"/>
      <c r="AB44" s="13"/>
      <c r="AC44" s="13"/>
      <c r="AD44" s="13"/>
    </row>
    <row r="45" spans="1:30" s="1" customFormat="1" ht="18" customHeight="1">
      <c r="A45" s="114"/>
      <c r="B45" s="128"/>
      <c r="C45" s="90"/>
      <c r="D45" s="110"/>
      <c r="E45" s="114"/>
      <c r="F45" s="90"/>
      <c r="G45" s="87"/>
      <c r="H45" s="93"/>
      <c r="I45" s="79"/>
      <c r="J45" s="100"/>
      <c r="K45" s="82"/>
      <c r="L45" s="11" t="s">
        <v>20</v>
      </c>
      <c r="M45" s="40" t="str">
        <f>IF(AND(I43=$I$9,J43=$J$10)=TRUE,"X"," ")</f>
        <v> </v>
      </c>
      <c r="N45" s="41" t="str">
        <f>IF(AND(I43=$I$9,J43=$J$9)=TRUE,"X"," ")</f>
        <v> </v>
      </c>
      <c r="O45" s="41" t="str">
        <f>IF(AND(I43=$I$9,J43=$J$8)=TRUE,"X"," ")</f>
        <v> </v>
      </c>
      <c r="P45" s="41" t="str">
        <f>IF(AND(I43=$I$9,J43=$J$7)=TRUE,"X"," ")</f>
        <v> </v>
      </c>
      <c r="Q45" s="12">
        <f>IF(I43=$I$9,$Q$9,0)</f>
        <v>0</v>
      </c>
      <c r="R45" s="12">
        <f>IF(J43=$J$9,$R$9,0)</f>
        <v>0</v>
      </c>
      <c r="S45" s="117"/>
      <c r="T45" s="120" t="e">
        <f>IF(M43=#REF!,$Q$9,0)</f>
        <v>#REF!</v>
      </c>
      <c r="U45" s="96"/>
      <c r="V45" s="13"/>
      <c r="W45" s="13"/>
      <c r="X45" s="13"/>
      <c r="Y45" s="13"/>
      <c r="Z45" s="13"/>
      <c r="AA45" s="13"/>
      <c r="AB45" s="13"/>
      <c r="AC45" s="13"/>
      <c r="AD45" s="13"/>
    </row>
    <row r="46" spans="1:30" s="1" customFormat="1" ht="18" customHeight="1">
      <c r="A46" s="114"/>
      <c r="B46" s="128"/>
      <c r="C46" s="90"/>
      <c r="D46" s="110"/>
      <c r="E46" s="114"/>
      <c r="F46" s="90"/>
      <c r="G46" s="87"/>
      <c r="H46" s="93"/>
      <c r="I46" s="79"/>
      <c r="J46" s="100"/>
      <c r="K46" s="82"/>
      <c r="L46" s="11" t="s">
        <v>21</v>
      </c>
      <c r="M46" s="40" t="str">
        <f>IF(AND(I43=$I$10,J43=$J$10)=TRUE,"X"," ")</f>
        <v> </v>
      </c>
      <c r="N46" s="72" t="str">
        <f>IF(AND(I43=$I$10,J43=$J$9)=TRUE,"X"," ")</f>
        <v> </v>
      </c>
      <c r="O46" s="41" t="str">
        <f>IF(AND(I43=$I$10,J43=$J$8)=TRUE,"X"," ")</f>
        <v> </v>
      </c>
      <c r="P46" s="41" t="str">
        <f>IF(AND(I43=$I$10,J43=$J$7)=TRUE,"X"," ")</f>
        <v> </v>
      </c>
      <c r="Q46" s="12">
        <f>IF(I43=$I$10,$Q$10,0)</f>
        <v>0</v>
      </c>
      <c r="R46" s="12">
        <f>IF(J43=$J$10,$R$10,0)</f>
        <v>0</v>
      </c>
      <c r="S46" s="117"/>
      <c r="T46" s="120" t="e">
        <f>IF(M44=#REF!,$Q$9,0)</f>
        <v>#REF!</v>
      </c>
      <c r="U46" s="96"/>
      <c r="V46" s="13"/>
      <c r="W46" s="13"/>
      <c r="X46" s="13"/>
      <c r="Y46" s="13"/>
      <c r="Z46" s="13"/>
      <c r="AA46" s="13"/>
      <c r="AB46" s="13"/>
      <c r="AC46" s="13"/>
      <c r="AD46" s="13"/>
    </row>
    <row r="47" spans="1:30" ht="14.25" customHeight="1">
      <c r="A47" s="114"/>
      <c r="B47" s="128"/>
      <c r="C47" s="90"/>
      <c r="D47" s="110"/>
      <c r="E47" s="114"/>
      <c r="F47" s="90"/>
      <c r="G47" s="87"/>
      <c r="H47" s="93"/>
      <c r="I47" s="79"/>
      <c r="J47" s="100"/>
      <c r="K47" s="82"/>
      <c r="L47" s="11"/>
      <c r="M47" s="9" t="s">
        <v>46</v>
      </c>
      <c r="N47" s="9" t="s">
        <v>60</v>
      </c>
      <c r="O47" s="9" t="s">
        <v>47</v>
      </c>
      <c r="P47" s="9" t="s">
        <v>61</v>
      </c>
      <c r="Q47" s="12"/>
      <c r="R47" s="12"/>
      <c r="S47" s="117"/>
      <c r="T47" s="120" t="e">
        <f>IF(M46=#REF!,$Q$9,0)</f>
        <v>#REF!</v>
      </c>
      <c r="U47" s="96"/>
      <c r="V47" s="7"/>
      <c r="W47" s="7"/>
      <c r="X47" s="7"/>
      <c r="Y47" s="7"/>
      <c r="Z47" s="7"/>
      <c r="AA47" s="7"/>
      <c r="AB47" s="7"/>
      <c r="AC47" s="7"/>
      <c r="AD47" s="7"/>
    </row>
    <row r="48" spans="1:30" ht="11.25" customHeight="1">
      <c r="A48" s="115"/>
      <c r="B48" s="129"/>
      <c r="C48" s="91"/>
      <c r="D48" s="111"/>
      <c r="E48" s="115"/>
      <c r="F48" s="91"/>
      <c r="G48" s="88"/>
      <c r="H48" s="94"/>
      <c r="I48" s="80"/>
      <c r="J48" s="101"/>
      <c r="K48" s="83"/>
      <c r="L48" s="84" t="s">
        <v>25</v>
      </c>
      <c r="M48" s="84"/>
      <c r="N48" s="84"/>
      <c r="O48" s="84"/>
      <c r="P48" s="85"/>
      <c r="Q48" s="14"/>
      <c r="R48" s="14"/>
      <c r="S48" s="118"/>
      <c r="T48" s="121" t="e">
        <f>IF(#REF!=#REF!,$Q$9,0)</f>
        <v>#REF!</v>
      </c>
      <c r="U48" s="96"/>
      <c r="V48" s="7"/>
      <c r="W48" s="7"/>
      <c r="X48" s="7"/>
      <c r="Y48" s="7"/>
      <c r="Z48" s="7"/>
      <c r="AA48" s="7"/>
      <c r="AB48" s="7"/>
      <c r="AC48" s="7"/>
      <c r="AD48" s="7"/>
    </row>
    <row r="49" spans="1:30" ht="6.75" customHeight="1" thickBot="1">
      <c r="A49" s="28"/>
      <c r="B49" s="29"/>
      <c r="C49" s="57"/>
      <c r="D49" s="58"/>
      <c r="E49" s="37"/>
      <c r="F49" s="38"/>
      <c r="G49" s="39"/>
      <c r="H49" s="66"/>
      <c r="I49" s="30"/>
      <c r="J49" s="30"/>
      <c r="K49" s="31"/>
      <c r="L49" s="32"/>
      <c r="M49" s="31"/>
      <c r="N49" s="33"/>
      <c r="O49" s="33"/>
      <c r="P49" s="33"/>
      <c r="Q49" s="34"/>
      <c r="R49" s="34"/>
      <c r="S49" s="35"/>
      <c r="T49" s="36"/>
      <c r="U49" s="62"/>
      <c r="V49" s="7"/>
      <c r="W49" s="7"/>
      <c r="X49" s="7"/>
      <c r="Y49" s="7"/>
      <c r="Z49" s="7"/>
      <c r="AA49" s="7"/>
      <c r="AB49" s="7"/>
      <c r="AC49" s="7"/>
      <c r="AD49" s="7"/>
    </row>
    <row r="50" spans="1:30" s="1" customFormat="1" ht="18" customHeight="1" thickTop="1">
      <c r="A50" s="113"/>
      <c r="B50" s="127"/>
      <c r="C50" s="112"/>
      <c r="D50" s="109"/>
      <c r="E50" s="113"/>
      <c r="F50" s="89"/>
      <c r="G50" s="86"/>
      <c r="H50" s="92"/>
      <c r="I50" s="102"/>
      <c r="J50" s="99"/>
      <c r="K50" s="81" t="s">
        <v>26</v>
      </c>
      <c r="L50" s="9" t="s">
        <v>18</v>
      </c>
      <c r="M50" s="71" t="str">
        <f>IF(AND(I50=$I$7,J50=$J$10)=TRUE,"X"," ")</f>
        <v> </v>
      </c>
      <c r="N50" s="56" t="str">
        <f>IF(AND(I50=$I$7,J50=$J$9)=TRUE,"X"," ")</f>
        <v> </v>
      </c>
      <c r="O50" s="56" t="str">
        <f>IF(AND(I50=$I$7,J50=$J$8)=TRUE,"X"," ")</f>
        <v> </v>
      </c>
      <c r="P50" s="56" t="str">
        <f>IF(AND(I50=$I$7,J50=$J$7)=TRUE,"X"," ")</f>
        <v> </v>
      </c>
      <c r="Q50" s="10">
        <f>IF(I50=$I$7,$Q$7,0)</f>
        <v>0</v>
      </c>
      <c r="R50" s="10">
        <f>IF(J50=$J$7,$R$7,0)</f>
        <v>0</v>
      </c>
      <c r="S50" s="116">
        <f>SUM(Q50:Q53)*SUM(R50:R53)</f>
        <v>0</v>
      </c>
      <c r="T50" s="119" t="str">
        <f>IF(S50&gt;10,$T$7,IF(S50&gt;3,$T$8,IF(S50&gt;2,$T$9,$T$10)))</f>
        <v>Monitor (Minimum Effort)</v>
      </c>
      <c r="U50" s="95"/>
      <c r="V50" s="13"/>
      <c r="W50" s="13"/>
      <c r="X50" s="13"/>
      <c r="Y50" s="13"/>
      <c r="Z50" s="13"/>
      <c r="AA50" s="13"/>
      <c r="AB50" s="13"/>
      <c r="AC50" s="13"/>
      <c r="AD50" s="13"/>
    </row>
    <row r="51" spans="1:30" s="1" customFormat="1" ht="18" customHeight="1">
      <c r="A51" s="114"/>
      <c r="B51" s="128"/>
      <c r="C51" s="90"/>
      <c r="D51" s="110"/>
      <c r="E51" s="114"/>
      <c r="F51" s="90"/>
      <c r="G51" s="87"/>
      <c r="H51" s="93"/>
      <c r="I51" s="79"/>
      <c r="J51" s="100"/>
      <c r="K51" s="82"/>
      <c r="L51" s="11" t="s">
        <v>19</v>
      </c>
      <c r="M51" s="40" t="str">
        <f>IF(AND(I50=$I$8,J50=$J$10)=TRUE,"X"," ")</f>
        <v> </v>
      </c>
      <c r="N51" s="41" t="str">
        <f>IF(AND(I50=$I$8,J50=$J$9)=TRUE,"X"," ")</f>
        <v> </v>
      </c>
      <c r="O51" s="41" t="str">
        <f>IF(AND(I50=$I$8,J50=$J$8)=TRUE,"X"," ")</f>
        <v> </v>
      </c>
      <c r="P51" s="41" t="str">
        <f>IF(AND(I50=$I$8,J50=$J$7)=TRUE,"X"," ")</f>
        <v> </v>
      </c>
      <c r="Q51" s="12">
        <f>IF(I50=$I$8,$Q$8,0)</f>
        <v>0</v>
      </c>
      <c r="R51" s="12">
        <f>IF(J50=$J$8,$R$8,0)</f>
        <v>0</v>
      </c>
      <c r="S51" s="117"/>
      <c r="T51" s="120" t="e">
        <f>IF(#REF!=#REF!,$Q$9,0)</f>
        <v>#REF!</v>
      </c>
      <c r="U51" s="96"/>
      <c r="V51" s="13"/>
      <c r="W51" s="13"/>
      <c r="X51" s="13"/>
      <c r="Y51" s="13"/>
      <c r="Z51" s="13"/>
      <c r="AA51" s="13"/>
      <c r="AB51" s="13"/>
      <c r="AC51" s="13"/>
      <c r="AD51" s="13"/>
    </row>
    <row r="52" spans="1:30" s="1" customFormat="1" ht="18" customHeight="1">
      <c r="A52" s="114"/>
      <c r="B52" s="128"/>
      <c r="C52" s="90"/>
      <c r="D52" s="110"/>
      <c r="E52" s="114"/>
      <c r="F52" s="90"/>
      <c r="G52" s="87"/>
      <c r="H52" s="93"/>
      <c r="I52" s="79"/>
      <c r="J52" s="100"/>
      <c r="K52" s="82"/>
      <c r="L52" s="11" t="s">
        <v>20</v>
      </c>
      <c r="M52" s="40" t="str">
        <f>IF(AND(I50=$I$9,J50=$J$10)=TRUE,"X"," ")</f>
        <v> </v>
      </c>
      <c r="N52" s="41" t="str">
        <f>IF(AND(I50=$I$9,J50=$J$9)=TRUE,"X"," ")</f>
        <v> </v>
      </c>
      <c r="O52" s="41" t="str">
        <f>IF(AND(I50=$I$9,J50=$J$8)=TRUE,"X"," ")</f>
        <v> </v>
      </c>
      <c r="P52" s="41" t="str">
        <f>IF(AND(I50=$I$9,J50=$J$7)=TRUE,"X"," ")</f>
        <v> </v>
      </c>
      <c r="Q52" s="12">
        <f>IF(I50=$I$9,$Q$9,0)</f>
        <v>0</v>
      </c>
      <c r="R52" s="12">
        <f>IF(J50=$J$9,$R$9,0)</f>
        <v>0</v>
      </c>
      <c r="S52" s="117"/>
      <c r="T52" s="120" t="e">
        <f>IF(M50=#REF!,$Q$9,0)</f>
        <v>#REF!</v>
      </c>
      <c r="U52" s="96"/>
      <c r="V52" s="13"/>
      <c r="W52" s="13"/>
      <c r="X52" s="13"/>
      <c r="Y52" s="13"/>
      <c r="Z52" s="13"/>
      <c r="AA52" s="13"/>
      <c r="AB52" s="13"/>
      <c r="AC52" s="13"/>
      <c r="AD52" s="13"/>
    </row>
    <row r="53" spans="1:30" s="1" customFormat="1" ht="18" customHeight="1">
      <c r="A53" s="114"/>
      <c r="B53" s="128"/>
      <c r="C53" s="90"/>
      <c r="D53" s="110"/>
      <c r="E53" s="114"/>
      <c r="F53" s="90"/>
      <c r="G53" s="87"/>
      <c r="H53" s="93"/>
      <c r="I53" s="79"/>
      <c r="J53" s="100"/>
      <c r="K53" s="82"/>
      <c r="L53" s="11" t="s">
        <v>21</v>
      </c>
      <c r="M53" s="40" t="str">
        <f>IF(AND(I50=$I$10,J50=$J$10)=TRUE,"X"," ")</f>
        <v> </v>
      </c>
      <c r="N53" s="72" t="str">
        <f>IF(AND(I50=$I$10,J50=$J$9)=TRUE,"X"," ")</f>
        <v> </v>
      </c>
      <c r="O53" s="41" t="str">
        <f>IF(AND(I50=$I$10,J50=$J$8)=TRUE,"X"," ")</f>
        <v> </v>
      </c>
      <c r="P53" s="41" t="str">
        <f>IF(AND(I50=$I$10,J50=$J$7)=TRUE,"X"," ")</f>
        <v> </v>
      </c>
      <c r="Q53" s="12">
        <f>IF(I50=$I$10,$Q$10,0)</f>
        <v>0</v>
      </c>
      <c r="R53" s="12">
        <f>IF(J50=$J$10,$R$10,0)</f>
        <v>0</v>
      </c>
      <c r="S53" s="117"/>
      <c r="T53" s="120" t="e">
        <f>IF(M51=#REF!,$Q$9,0)</f>
        <v>#REF!</v>
      </c>
      <c r="U53" s="96"/>
      <c r="V53" s="13"/>
      <c r="W53" s="13"/>
      <c r="X53" s="13"/>
      <c r="Y53" s="13"/>
      <c r="Z53" s="13"/>
      <c r="AA53" s="13"/>
      <c r="AB53" s="13"/>
      <c r="AC53" s="13"/>
      <c r="AD53" s="13"/>
    </row>
    <row r="54" spans="1:30" ht="14.25" customHeight="1">
      <c r="A54" s="114"/>
      <c r="B54" s="128"/>
      <c r="C54" s="90"/>
      <c r="D54" s="110"/>
      <c r="E54" s="114"/>
      <c r="F54" s="90"/>
      <c r="G54" s="87"/>
      <c r="H54" s="93"/>
      <c r="I54" s="79"/>
      <c r="J54" s="100"/>
      <c r="K54" s="82"/>
      <c r="L54" s="11"/>
      <c r="M54" s="9" t="s">
        <v>46</v>
      </c>
      <c r="N54" s="9" t="s">
        <v>60</v>
      </c>
      <c r="O54" s="9" t="s">
        <v>47</v>
      </c>
      <c r="P54" s="9" t="s">
        <v>61</v>
      </c>
      <c r="Q54" s="12"/>
      <c r="R54" s="12"/>
      <c r="S54" s="117"/>
      <c r="T54" s="120" t="e">
        <f>IF(M53=#REF!,$Q$9,0)</f>
        <v>#REF!</v>
      </c>
      <c r="U54" s="96"/>
      <c r="V54" s="7"/>
      <c r="W54" s="7"/>
      <c r="X54" s="7"/>
      <c r="Y54" s="7"/>
      <c r="Z54" s="7"/>
      <c r="AA54" s="7"/>
      <c r="AB54" s="7"/>
      <c r="AC54" s="7"/>
      <c r="AD54" s="7"/>
    </row>
    <row r="55" spans="1:30" ht="11.25" customHeight="1">
      <c r="A55" s="115"/>
      <c r="B55" s="129"/>
      <c r="C55" s="91"/>
      <c r="D55" s="111"/>
      <c r="E55" s="115"/>
      <c r="F55" s="91"/>
      <c r="G55" s="88"/>
      <c r="H55" s="94"/>
      <c r="I55" s="80"/>
      <c r="J55" s="101"/>
      <c r="K55" s="83"/>
      <c r="L55" s="84" t="s">
        <v>25</v>
      </c>
      <c r="M55" s="84"/>
      <c r="N55" s="84"/>
      <c r="O55" s="84"/>
      <c r="P55" s="85"/>
      <c r="Q55" s="14"/>
      <c r="R55" s="14"/>
      <c r="S55" s="118"/>
      <c r="T55" s="121" t="e">
        <f>IF(#REF!=#REF!,$Q$9,0)</f>
        <v>#REF!</v>
      </c>
      <c r="U55" s="96"/>
      <c r="V55" s="7"/>
      <c r="W55" s="7"/>
      <c r="X55" s="7"/>
      <c r="Y55" s="7"/>
      <c r="Z55" s="7"/>
      <c r="AA55" s="7"/>
      <c r="AB55" s="7"/>
      <c r="AC55" s="7"/>
      <c r="AD55" s="7"/>
    </row>
    <row r="56" spans="1:30" ht="6.75" customHeight="1" thickBot="1">
      <c r="A56" s="28"/>
      <c r="B56" s="29"/>
      <c r="C56" s="57"/>
      <c r="D56" s="58"/>
      <c r="E56" s="37"/>
      <c r="F56" s="38"/>
      <c r="G56" s="39"/>
      <c r="H56" s="66"/>
      <c r="I56" s="30"/>
      <c r="J56" s="30"/>
      <c r="K56" s="31"/>
      <c r="L56" s="32"/>
      <c r="M56" s="31"/>
      <c r="N56" s="33"/>
      <c r="O56" s="33"/>
      <c r="P56" s="33"/>
      <c r="Q56" s="34"/>
      <c r="R56" s="34"/>
      <c r="S56" s="35"/>
      <c r="T56" s="36"/>
      <c r="U56" s="62"/>
      <c r="V56" s="7"/>
      <c r="W56" s="7"/>
      <c r="X56" s="7"/>
      <c r="Y56" s="7"/>
      <c r="Z56" s="7"/>
      <c r="AA56" s="7"/>
      <c r="AB56" s="7"/>
      <c r="AC56" s="7"/>
      <c r="AD56" s="7"/>
    </row>
    <row r="57" spans="1:30" s="1" customFormat="1" ht="18" customHeight="1" thickTop="1">
      <c r="A57" s="113"/>
      <c r="B57" s="127"/>
      <c r="C57" s="112"/>
      <c r="D57" s="109"/>
      <c r="E57" s="113"/>
      <c r="F57" s="89"/>
      <c r="G57" s="86"/>
      <c r="H57" s="92"/>
      <c r="I57" s="102"/>
      <c r="J57" s="99"/>
      <c r="K57" s="81" t="s">
        <v>26</v>
      </c>
      <c r="L57" s="9" t="s">
        <v>18</v>
      </c>
      <c r="M57" s="71" t="str">
        <f>IF(AND(I57=$I$7,J57=$J$10)=TRUE,"X"," ")</f>
        <v> </v>
      </c>
      <c r="N57" s="56" t="str">
        <f>IF(AND(I57=$I$7,J57=$J$9)=TRUE,"X"," ")</f>
        <v> </v>
      </c>
      <c r="O57" s="56" t="str">
        <f>IF(AND(I57=$I$7,J57=$J$8)=TRUE,"X"," ")</f>
        <v> </v>
      </c>
      <c r="P57" s="56" t="str">
        <f>IF(AND(I57=$I$7,J57=$J$7)=TRUE,"X"," ")</f>
        <v> </v>
      </c>
      <c r="Q57" s="10">
        <f>IF(I57=$I$7,$Q$7,0)</f>
        <v>0</v>
      </c>
      <c r="R57" s="10">
        <f>IF(J57=$J$7,$R$7,0)</f>
        <v>0</v>
      </c>
      <c r="S57" s="116">
        <f>SUM(Q57:Q60)*SUM(R57:R60)</f>
        <v>0</v>
      </c>
      <c r="T57" s="119" t="str">
        <f>IF(S57&gt;10,$T$7,IF(S57&gt;3,$T$8,IF(S57&gt;2,$T$9,$T$10)))</f>
        <v>Monitor (Minimum Effort)</v>
      </c>
      <c r="U57" s="95"/>
      <c r="V57" s="13"/>
      <c r="W57" s="13"/>
      <c r="X57" s="13"/>
      <c r="Y57" s="13"/>
      <c r="Z57" s="13"/>
      <c r="AA57" s="13"/>
      <c r="AB57" s="13"/>
      <c r="AC57" s="13"/>
      <c r="AD57" s="13"/>
    </row>
    <row r="58" spans="1:30" s="1" customFormat="1" ht="18" customHeight="1">
      <c r="A58" s="114"/>
      <c r="B58" s="128"/>
      <c r="C58" s="90"/>
      <c r="D58" s="110"/>
      <c r="E58" s="114"/>
      <c r="F58" s="90"/>
      <c r="G58" s="87"/>
      <c r="H58" s="93"/>
      <c r="I58" s="79"/>
      <c r="J58" s="100"/>
      <c r="K58" s="82"/>
      <c r="L58" s="11" t="s">
        <v>19</v>
      </c>
      <c r="M58" s="40" t="str">
        <f>IF(AND(I57=$I$8,J57=$J$10)=TRUE,"X"," ")</f>
        <v> </v>
      </c>
      <c r="N58" s="41" t="str">
        <f>IF(AND(I57=$I$8,J57=$J$9)=TRUE,"X"," ")</f>
        <v> </v>
      </c>
      <c r="O58" s="41" t="str">
        <f>IF(AND(I57=$I$8,J57=$J$8)=TRUE,"X"," ")</f>
        <v> </v>
      </c>
      <c r="P58" s="41" t="str">
        <f>IF(AND(I57=$I$8,J57=$J$7)=TRUE,"X"," ")</f>
        <v> </v>
      </c>
      <c r="Q58" s="12">
        <f>IF(I57=$I$8,$Q$8,0)</f>
        <v>0</v>
      </c>
      <c r="R58" s="12">
        <f>IF(J57=$J$8,$R$8,0)</f>
        <v>0</v>
      </c>
      <c r="S58" s="117"/>
      <c r="T58" s="120" t="e">
        <f>IF(#REF!=#REF!,$Q$9,0)</f>
        <v>#REF!</v>
      </c>
      <c r="U58" s="96"/>
      <c r="V58" s="13"/>
      <c r="W58" s="13"/>
      <c r="X58" s="13"/>
      <c r="Y58" s="13"/>
      <c r="Z58" s="13"/>
      <c r="AA58" s="13"/>
      <c r="AB58" s="13"/>
      <c r="AC58" s="13"/>
      <c r="AD58" s="13"/>
    </row>
    <row r="59" spans="1:30" s="1" customFormat="1" ht="18" customHeight="1">
      <c r="A59" s="114"/>
      <c r="B59" s="128"/>
      <c r="C59" s="90"/>
      <c r="D59" s="110"/>
      <c r="E59" s="114"/>
      <c r="F59" s="90"/>
      <c r="G59" s="87"/>
      <c r="H59" s="93"/>
      <c r="I59" s="79"/>
      <c r="J59" s="100"/>
      <c r="K59" s="82"/>
      <c r="L59" s="11" t="s">
        <v>20</v>
      </c>
      <c r="M59" s="40" t="str">
        <f>IF(AND(I57=$I$9,J57=$J$10)=TRUE,"X"," ")</f>
        <v> </v>
      </c>
      <c r="N59" s="41" t="str">
        <f>IF(AND(I57=$I$9,J57=$J$9)=TRUE,"X"," ")</f>
        <v> </v>
      </c>
      <c r="O59" s="41" t="str">
        <f>IF(AND(I57=$I$9,J57=$J$8)=TRUE,"X"," ")</f>
        <v> </v>
      </c>
      <c r="P59" s="41" t="str">
        <f>IF(AND(I57=$I$9,J57=$J$7)=TRUE,"X"," ")</f>
        <v> </v>
      </c>
      <c r="Q59" s="12">
        <f>IF(I57=$I$9,$Q$9,0)</f>
        <v>0</v>
      </c>
      <c r="R59" s="12">
        <f>IF(J57=$J$9,$R$9,0)</f>
        <v>0</v>
      </c>
      <c r="S59" s="117"/>
      <c r="T59" s="120" t="e">
        <f>IF(M57=#REF!,$Q$9,0)</f>
        <v>#REF!</v>
      </c>
      <c r="U59" s="96"/>
      <c r="V59" s="13"/>
      <c r="W59" s="13"/>
      <c r="X59" s="13"/>
      <c r="Y59" s="13"/>
      <c r="Z59" s="13"/>
      <c r="AA59" s="13"/>
      <c r="AB59" s="13"/>
      <c r="AC59" s="13"/>
      <c r="AD59" s="13"/>
    </row>
    <row r="60" spans="1:30" s="1" customFormat="1" ht="18" customHeight="1">
      <c r="A60" s="114"/>
      <c r="B60" s="128"/>
      <c r="C60" s="90"/>
      <c r="D60" s="110"/>
      <c r="E60" s="114"/>
      <c r="F60" s="90"/>
      <c r="G60" s="87"/>
      <c r="H60" s="93"/>
      <c r="I60" s="79"/>
      <c r="J60" s="100"/>
      <c r="K60" s="82"/>
      <c r="L60" s="11" t="s">
        <v>21</v>
      </c>
      <c r="M60" s="40" t="str">
        <f>IF(AND(I57=$I$10,J57=$J$10)=TRUE,"X"," ")</f>
        <v> </v>
      </c>
      <c r="N60" s="72" t="str">
        <f>IF(AND(I57=$I$10,J57=$J$9)=TRUE,"X"," ")</f>
        <v> </v>
      </c>
      <c r="O60" s="41" t="str">
        <f>IF(AND(I57=$I$10,J57=$J$8)=TRUE,"X"," ")</f>
        <v> </v>
      </c>
      <c r="P60" s="41" t="str">
        <f>IF(AND(I57=$I$10,J57=$J$7)=TRUE,"X"," ")</f>
        <v> </v>
      </c>
      <c r="Q60" s="12">
        <f>IF(I57=$I$10,$Q$10,0)</f>
        <v>0</v>
      </c>
      <c r="R60" s="12">
        <f>IF(J57=$J$10,$R$10,0)</f>
        <v>0</v>
      </c>
      <c r="S60" s="117"/>
      <c r="T60" s="120" t="e">
        <f>IF(M58=#REF!,$Q$9,0)</f>
        <v>#REF!</v>
      </c>
      <c r="U60" s="96"/>
      <c r="V60" s="13"/>
      <c r="W60" s="13"/>
      <c r="X60" s="13"/>
      <c r="Y60" s="13"/>
      <c r="Z60" s="13"/>
      <c r="AA60" s="13"/>
      <c r="AB60" s="13"/>
      <c r="AC60" s="13"/>
      <c r="AD60" s="13"/>
    </row>
    <row r="61" spans="1:30" ht="14.25" customHeight="1">
      <c r="A61" s="114"/>
      <c r="B61" s="128"/>
      <c r="C61" s="90"/>
      <c r="D61" s="110"/>
      <c r="E61" s="114"/>
      <c r="F61" s="90"/>
      <c r="G61" s="87"/>
      <c r="H61" s="93"/>
      <c r="I61" s="79"/>
      <c r="J61" s="100"/>
      <c r="K61" s="82"/>
      <c r="L61" s="11"/>
      <c r="M61" s="9" t="s">
        <v>46</v>
      </c>
      <c r="N61" s="9" t="s">
        <v>60</v>
      </c>
      <c r="O61" s="9" t="s">
        <v>47</v>
      </c>
      <c r="P61" s="9" t="s">
        <v>61</v>
      </c>
      <c r="Q61" s="12"/>
      <c r="R61" s="12"/>
      <c r="S61" s="117"/>
      <c r="T61" s="120" t="e">
        <f>IF(M60=#REF!,$Q$9,0)</f>
        <v>#REF!</v>
      </c>
      <c r="U61" s="96"/>
      <c r="V61" s="7"/>
      <c r="W61" s="7"/>
      <c r="X61" s="7"/>
      <c r="Y61" s="7"/>
      <c r="Z61" s="7"/>
      <c r="AA61" s="7"/>
      <c r="AB61" s="7"/>
      <c r="AC61" s="7"/>
      <c r="AD61" s="7"/>
    </row>
    <row r="62" spans="1:30" ht="11.25" customHeight="1">
      <c r="A62" s="115"/>
      <c r="B62" s="129"/>
      <c r="C62" s="91"/>
      <c r="D62" s="111"/>
      <c r="E62" s="115"/>
      <c r="F62" s="91"/>
      <c r="G62" s="88"/>
      <c r="H62" s="94"/>
      <c r="I62" s="80"/>
      <c r="J62" s="101"/>
      <c r="K62" s="83"/>
      <c r="L62" s="84" t="s">
        <v>25</v>
      </c>
      <c r="M62" s="84"/>
      <c r="N62" s="84"/>
      <c r="O62" s="84"/>
      <c r="P62" s="85"/>
      <c r="Q62" s="14"/>
      <c r="R62" s="14"/>
      <c r="S62" s="118"/>
      <c r="T62" s="121" t="e">
        <f>IF(#REF!=#REF!,$Q$9,0)</f>
        <v>#REF!</v>
      </c>
      <c r="U62" s="96"/>
      <c r="V62" s="7"/>
      <c r="W62" s="7"/>
      <c r="X62" s="7"/>
      <c r="Y62" s="7"/>
      <c r="Z62" s="7"/>
      <c r="AA62" s="7"/>
      <c r="AB62" s="7"/>
      <c r="AC62" s="7"/>
      <c r="AD62" s="7"/>
    </row>
    <row r="63" spans="1:30" ht="6.75" customHeight="1" thickBot="1">
      <c r="A63" s="28"/>
      <c r="B63" s="29"/>
      <c r="C63" s="57"/>
      <c r="D63" s="58"/>
      <c r="E63" s="37"/>
      <c r="F63" s="38"/>
      <c r="G63" s="39"/>
      <c r="H63" s="66"/>
      <c r="I63" s="30"/>
      <c r="J63" s="30"/>
      <c r="K63" s="31"/>
      <c r="L63" s="32"/>
      <c r="M63" s="31"/>
      <c r="N63" s="33"/>
      <c r="O63" s="33"/>
      <c r="P63" s="33"/>
      <c r="Q63" s="34"/>
      <c r="R63" s="34"/>
      <c r="S63" s="35"/>
      <c r="T63" s="36"/>
      <c r="U63" s="62"/>
      <c r="V63" s="7"/>
      <c r="W63" s="7"/>
      <c r="X63" s="7"/>
      <c r="Y63" s="7"/>
      <c r="Z63" s="7"/>
      <c r="AA63" s="7"/>
      <c r="AB63" s="7"/>
      <c r="AC63" s="7"/>
      <c r="AD63" s="7"/>
    </row>
    <row r="64" spans="1:30" s="1" customFormat="1" ht="18" customHeight="1" thickTop="1">
      <c r="A64" s="113"/>
      <c r="B64" s="127"/>
      <c r="C64" s="112"/>
      <c r="D64" s="109"/>
      <c r="E64" s="113"/>
      <c r="F64" s="89"/>
      <c r="G64" s="86"/>
      <c r="H64" s="92"/>
      <c r="I64" s="102"/>
      <c r="J64" s="99"/>
      <c r="K64" s="81" t="s">
        <v>26</v>
      </c>
      <c r="L64" s="9" t="s">
        <v>18</v>
      </c>
      <c r="M64" s="71" t="str">
        <f>IF(AND(I64=$I$7,J64=$J$10)=TRUE,"X"," ")</f>
        <v> </v>
      </c>
      <c r="N64" s="56" t="str">
        <f>IF(AND(I64=$I$7,J64=$J$9)=TRUE,"X"," ")</f>
        <v> </v>
      </c>
      <c r="O64" s="56" t="str">
        <f>IF(AND(I64=$I$7,J64=$J$8)=TRUE,"X"," ")</f>
        <v> </v>
      </c>
      <c r="P64" s="56" t="str">
        <f>IF(AND(I64=$I$7,J64=$J$7)=TRUE,"X"," ")</f>
        <v> </v>
      </c>
      <c r="Q64" s="10">
        <f>IF(I64=$I$7,$Q$7,0)</f>
        <v>0</v>
      </c>
      <c r="R64" s="10">
        <f>IF(J64=$J$7,$R$7,0)</f>
        <v>0</v>
      </c>
      <c r="S64" s="116">
        <f>SUM(Q64:Q67)*SUM(R64:R67)</f>
        <v>0</v>
      </c>
      <c r="T64" s="119" t="str">
        <f>IF(S64&gt;10,$T$7,IF(S64&gt;3,$T$8,IF(S64&gt;2,$T$9,$T$10)))</f>
        <v>Monitor (Minimum Effort)</v>
      </c>
      <c r="U64" s="95"/>
      <c r="V64" s="13"/>
      <c r="W64" s="13"/>
      <c r="X64" s="13"/>
      <c r="Y64" s="13"/>
      <c r="Z64" s="13"/>
      <c r="AA64" s="13"/>
      <c r="AB64" s="13"/>
      <c r="AC64" s="13"/>
      <c r="AD64" s="13"/>
    </row>
    <row r="65" spans="1:30" s="1" customFormat="1" ht="18" customHeight="1">
      <c r="A65" s="114"/>
      <c r="B65" s="128"/>
      <c r="C65" s="90"/>
      <c r="D65" s="110"/>
      <c r="E65" s="114"/>
      <c r="F65" s="90"/>
      <c r="G65" s="87"/>
      <c r="H65" s="93"/>
      <c r="I65" s="79"/>
      <c r="J65" s="100"/>
      <c r="K65" s="82"/>
      <c r="L65" s="11" t="s">
        <v>19</v>
      </c>
      <c r="M65" s="40" t="str">
        <f>IF(AND(I64=$I$8,J64=$J$10)=TRUE,"X"," ")</f>
        <v> </v>
      </c>
      <c r="N65" s="41" t="str">
        <f>IF(AND(I64=$I$8,J64=$J$9)=TRUE,"X"," ")</f>
        <v> </v>
      </c>
      <c r="O65" s="41" t="str">
        <f>IF(AND(I64=$I$8,J64=$J$8)=TRUE,"X"," ")</f>
        <v> </v>
      </c>
      <c r="P65" s="41" t="str">
        <f>IF(AND(I64=$I$8,J64=$J$7)=TRUE,"X"," ")</f>
        <v> </v>
      </c>
      <c r="Q65" s="12">
        <f>IF(I64=$I$8,$Q$8,0)</f>
        <v>0</v>
      </c>
      <c r="R65" s="12">
        <f>IF(J64=$J$8,$R$8,0)</f>
        <v>0</v>
      </c>
      <c r="S65" s="117"/>
      <c r="T65" s="120" t="e">
        <f>IF(#REF!=#REF!,$Q$9,0)</f>
        <v>#REF!</v>
      </c>
      <c r="U65" s="96"/>
      <c r="V65" s="13"/>
      <c r="W65" s="13"/>
      <c r="X65" s="13"/>
      <c r="Y65" s="13"/>
      <c r="Z65" s="13"/>
      <c r="AA65" s="13"/>
      <c r="AB65" s="13"/>
      <c r="AC65" s="13"/>
      <c r="AD65" s="13"/>
    </row>
    <row r="66" spans="1:30" s="1" customFormat="1" ht="18" customHeight="1">
      <c r="A66" s="114"/>
      <c r="B66" s="128"/>
      <c r="C66" s="90"/>
      <c r="D66" s="110"/>
      <c r="E66" s="114"/>
      <c r="F66" s="90"/>
      <c r="G66" s="87"/>
      <c r="H66" s="93"/>
      <c r="I66" s="79"/>
      <c r="J66" s="100"/>
      <c r="K66" s="82"/>
      <c r="L66" s="11" t="s">
        <v>20</v>
      </c>
      <c r="M66" s="40" t="str">
        <f>IF(AND(I64=$I$9,J64=$J$10)=TRUE,"X"," ")</f>
        <v> </v>
      </c>
      <c r="N66" s="41" t="str">
        <f>IF(AND(I64=$I$9,J64=$J$9)=TRUE,"X"," ")</f>
        <v> </v>
      </c>
      <c r="O66" s="41" t="str">
        <f>IF(AND(I64=$I$9,J64=$J$8)=TRUE,"X"," ")</f>
        <v> </v>
      </c>
      <c r="P66" s="41" t="str">
        <f>IF(AND(I64=$I$9,J64=$J$7)=TRUE,"X"," ")</f>
        <v> </v>
      </c>
      <c r="Q66" s="12">
        <f>IF(I64=$I$9,$Q$9,0)</f>
        <v>0</v>
      </c>
      <c r="R66" s="12">
        <f>IF(J64=$J$9,$R$9,0)</f>
        <v>0</v>
      </c>
      <c r="S66" s="117"/>
      <c r="T66" s="120" t="e">
        <f>IF(M64=#REF!,$Q$9,0)</f>
        <v>#REF!</v>
      </c>
      <c r="U66" s="96"/>
      <c r="V66" s="13"/>
      <c r="W66" s="13"/>
      <c r="X66" s="13"/>
      <c r="Y66" s="13"/>
      <c r="Z66" s="13"/>
      <c r="AA66" s="13"/>
      <c r="AB66" s="13"/>
      <c r="AC66" s="13"/>
      <c r="AD66" s="13"/>
    </row>
    <row r="67" spans="1:30" s="1" customFormat="1" ht="18" customHeight="1">
      <c r="A67" s="114"/>
      <c r="B67" s="128"/>
      <c r="C67" s="90"/>
      <c r="D67" s="110"/>
      <c r="E67" s="114"/>
      <c r="F67" s="90"/>
      <c r="G67" s="87"/>
      <c r="H67" s="93"/>
      <c r="I67" s="79"/>
      <c r="J67" s="100"/>
      <c r="K67" s="82"/>
      <c r="L67" s="11" t="s">
        <v>21</v>
      </c>
      <c r="M67" s="40" t="str">
        <f>IF(AND(I64=$I$10,J64=$J$10)=TRUE,"X"," ")</f>
        <v> </v>
      </c>
      <c r="N67" s="72" t="str">
        <f>IF(AND(I64=$I$10,J64=$J$9)=TRUE,"X"," ")</f>
        <v> </v>
      </c>
      <c r="O67" s="41" t="str">
        <f>IF(AND(I64=$I$10,J64=$J$8)=TRUE,"X"," ")</f>
        <v> </v>
      </c>
      <c r="P67" s="41" t="str">
        <f>IF(AND(I64=$I$10,J64=$J$7)=TRUE,"X"," ")</f>
        <v> </v>
      </c>
      <c r="Q67" s="12">
        <f>IF(I64=$I$10,$Q$10,0)</f>
        <v>0</v>
      </c>
      <c r="R67" s="12">
        <f>IF(J64=$J$10,$R$10,0)</f>
        <v>0</v>
      </c>
      <c r="S67" s="117"/>
      <c r="T67" s="120" t="e">
        <f>IF(M65=#REF!,$Q$9,0)</f>
        <v>#REF!</v>
      </c>
      <c r="U67" s="96"/>
      <c r="V67" s="13"/>
      <c r="W67" s="13"/>
      <c r="X67" s="13"/>
      <c r="Y67" s="13"/>
      <c r="Z67" s="13"/>
      <c r="AA67" s="13"/>
      <c r="AB67" s="13"/>
      <c r="AC67" s="13"/>
      <c r="AD67" s="13"/>
    </row>
    <row r="68" spans="1:30" ht="14.25" customHeight="1">
      <c r="A68" s="114"/>
      <c r="B68" s="128"/>
      <c r="C68" s="90"/>
      <c r="D68" s="110"/>
      <c r="E68" s="114"/>
      <c r="F68" s="90"/>
      <c r="G68" s="87"/>
      <c r="H68" s="93"/>
      <c r="I68" s="79"/>
      <c r="J68" s="100"/>
      <c r="K68" s="82"/>
      <c r="L68" s="11"/>
      <c r="M68" s="9" t="s">
        <v>46</v>
      </c>
      <c r="N68" s="9" t="s">
        <v>60</v>
      </c>
      <c r="O68" s="9" t="s">
        <v>47</v>
      </c>
      <c r="P68" s="9" t="s">
        <v>61</v>
      </c>
      <c r="Q68" s="12"/>
      <c r="R68" s="12"/>
      <c r="S68" s="117"/>
      <c r="T68" s="120" t="e">
        <f>IF(M67=#REF!,$Q$9,0)</f>
        <v>#REF!</v>
      </c>
      <c r="U68" s="96"/>
      <c r="V68" s="7"/>
      <c r="W68" s="7"/>
      <c r="X68" s="7"/>
      <c r="Y68" s="7"/>
      <c r="Z68" s="7"/>
      <c r="AA68" s="7"/>
      <c r="AB68" s="7"/>
      <c r="AC68" s="7"/>
      <c r="AD68" s="7"/>
    </row>
    <row r="69" spans="1:30" ht="11.25" customHeight="1">
      <c r="A69" s="115"/>
      <c r="B69" s="129"/>
      <c r="C69" s="91"/>
      <c r="D69" s="111"/>
      <c r="E69" s="115"/>
      <c r="F69" s="91"/>
      <c r="G69" s="88"/>
      <c r="H69" s="94"/>
      <c r="I69" s="80"/>
      <c r="J69" s="101"/>
      <c r="K69" s="83"/>
      <c r="L69" s="84" t="s">
        <v>25</v>
      </c>
      <c r="M69" s="84"/>
      <c r="N69" s="84"/>
      <c r="O69" s="84"/>
      <c r="P69" s="85"/>
      <c r="Q69" s="14"/>
      <c r="R69" s="14"/>
      <c r="S69" s="118"/>
      <c r="T69" s="121" t="e">
        <f>IF(#REF!=#REF!,$Q$9,0)</f>
        <v>#REF!</v>
      </c>
      <c r="U69" s="96"/>
      <c r="V69" s="7"/>
      <c r="W69" s="7"/>
      <c r="X69" s="7"/>
      <c r="Y69" s="7"/>
      <c r="Z69" s="7"/>
      <c r="AA69" s="7"/>
      <c r="AB69" s="7"/>
      <c r="AC69" s="7"/>
      <c r="AD69" s="7"/>
    </row>
    <row r="70" spans="1:30" ht="6.75" customHeight="1" thickBot="1">
      <c r="A70" s="28"/>
      <c r="B70" s="29"/>
      <c r="C70" s="57"/>
      <c r="D70" s="58"/>
      <c r="E70" s="37"/>
      <c r="F70" s="38"/>
      <c r="G70" s="39"/>
      <c r="H70" s="66"/>
      <c r="I70" s="30"/>
      <c r="J70" s="30"/>
      <c r="K70" s="31"/>
      <c r="L70" s="32"/>
      <c r="M70" s="31"/>
      <c r="N70" s="33"/>
      <c r="O70" s="33"/>
      <c r="P70" s="33"/>
      <c r="Q70" s="34"/>
      <c r="R70" s="34"/>
      <c r="S70" s="35"/>
      <c r="T70" s="36"/>
      <c r="U70" s="62"/>
      <c r="V70" s="7"/>
      <c r="W70" s="7"/>
      <c r="X70" s="7"/>
      <c r="Y70" s="7"/>
      <c r="Z70" s="7"/>
      <c r="AA70" s="7"/>
      <c r="AB70" s="7"/>
      <c r="AC70" s="7"/>
      <c r="AD70" s="7"/>
    </row>
    <row r="71" spans="1:30" s="1" customFormat="1" ht="18" customHeight="1" thickTop="1">
      <c r="A71" s="113"/>
      <c r="B71" s="127"/>
      <c r="C71" s="112"/>
      <c r="D71" s="109"/>
      <c r="E71" s="113"/>
      <c r="F71" s="89"/>
      <c r="G71" s="86"/>
      <c r="H71" s="92"/>
      <c r="I71" s="102"/>
      <c r="J71" s="99"/>
      <c r="K71" s="81" t="s">
        <v>26</v>
      </c>
      <c r="L71" s="9" t="s">
        <v>18</v>
      </c>
      <c r="M71" s="71" t="str">
        <f>IF(AND(I71=$I$7,J71=$J$10)=TRUE,"X"," ")</f>
        <v> </v>
      </c>
      <c r="N71" s="56" t="str">
        <f>IF(AND(I71=$I$7,J71=$J$9)=TRUE,"X"," ")</f>
        <v> </v>
      </c>
      <c r="O71" s="56" t="str">
        <f>IF(AND(I71=$I$7,J71=$J$8)=TRUE,"X"," ")</f>
        <v> </v>
      </c>
      <c r="P71" s="56" t="str">
        <f>IF(AND(I71=$I$7,J71=$J$7)=TRUE,"X"," ")</f>
        <v> </v>
      </c>
      <c r="Q71" s="10">
        <f>IF(I71=$I$7,$Q$7,0)</f>
        <v>0</v>
      </c>
      <c r="R71" s="10">
        <f>IF(J71=$J$7,$R$7,0)</f>
        <v>0</v>
      </c>
      <c r="S71" s="116">
        <f>SUM(Q71:Q74)*SUM(R71:R74)</f>
        <v>0</v>
      </c>
      <c r="T71" s="119" t="str">
        <f>IF(S71&gt;10,$T$7,IF(S71&gt;3,$T$8,IF(S71&gt;2,$T$9,$T$10)))</f>
        <v>Monitor (Minimum Effort)</v>
      </c>
      <c r="U71" s="95"/>
      <c r="V71" s="13"/>
      <c r="W71" s="13"/>
      <c r="X71" s="13"/>
      <c r="Y71" s="13"/>
      <c r="Z71" s="13"/>
      <c r="AA71" s="13"/>
      <c r="AB71" s="13"/>
      <c r="AC71" s="13"/>
      <c r="AD71" s="13"/>
    </row>
    <row r="72" spans="1:30" s="1" customFormat="1" ht="18" customHeight="1">
      <c r="A72" s="114"/>
      <c r="B72" s="128"/>
      <c r="C72" s="90"/>
      <c r="D72" s="110"/>
      <c r="E72" s="114"/>
      <c r="F72" s="90"/>
      <c r="G72" s="87"/>
      <c r="H72" s="93"/>
      <c r="I72" s="79"/>
      <c r="J72" s="100"/>
      <c r="K72" s="82"/>
      <c r="L72" s="11" t="s">
        <v>19</v>
      </c>
      <c r="M72" s="40" t="str">
        <f>IF(AND(I71=$I$8,J71=$J$10)=TRUE,"X"," ")</f>
        <v> </v>
      </c>
      <c r="N72" s="41" t="str">
        <f>IF(AND(I71=$I$8,J71=$J$9)=TRUE,"X"," ")</f>
        <v> </v>
      </c>
      <c r="O72" s="41" t="str">
        <f>IF(AND(I71=$I$8,J71=$J$8)=TRUE,"X"," ")</f>
        <v> </v>
      </c>
      <c r="P72" s="41" t="str">
        <f>IF(AND(I71=$I$8,J71=$J$7)=TRUE,"X"," ")</f>
        <v> </v>
      </c>
      <c r="Q72" s="12">
        <f>IF(I71=$I$8,$Q$8,0)</f>
        <v>0</v>
      </c>
      <c r="R72" s="12">
        <f>IF(J71=$J$8,$R$8,0)</f>
        <v>0</v>
      </c>
      <c r="S72" s="117"/>
      <c r="T72" s="120" t="e">
        <f>IF(#REF!=#REF!,$Q$9,0)</f>
        <v>#REF!</v>
      </c>
      <c r="U72" s="96"/>
      <c r="V72" s="13"/>
      <c r="W72" s="13"/>
      <c r="X72" s="13"/>
      <c r="Y72" s="13"/>
      <c r="Z72" s="13"/>
      <c r="AA72" s="13"/>
      <c r="AB72" s="13"/>
      <c r="AC72" s="13"/>
      <c r="AD72" s="13"/>
    </row>
    <row r="73" spans="1:30" s="1" customFormat="1" ht="18" customHeight="1">
      <c r="A73" s="114"/>
      <c r="B73" s="128"/>
      <c r="C73" s="90"/>
      <c r="D73" s="110"/>
      <c r="E73" s="114"/>
      <c r="F73" s="90"/>
      <c r="G73" s="87"/>
      <c r="H73" s="93"/>
      <c r="I73" s="79"/>
      <c r="J73" s="100"/>
      <c r="K73" s="82"/>
      <c r="L73" s="11" t="s">
        <v>20</v>
      </c>
      <c r="M73" s="40" t="str">
        <f>IF(AND(I71=$I$9,J71=$J$10)=TRUE,"X"," ")</f>
        <v> </v>
      </c>
      <c r="N73" s="41" t="str">
        <f>IF(AND(I71=$I$9,J71=$J$9)=TRUE,"X"," ")</f>
        <v> </v>
      </c>
      <c r="O73" s="41" t="str">
        <f>IF(AND(I71=$I$9,J71=$J$8)=TRUE,"X"," ")</f>
        <v> </v>
      </c>
      <c r="P73" s="41" t="str">
        <f>IF(AND(I71=$I$9,J71=$J$7)=TRUE,"X"," ")</f>
        <v> </v>
      </c>
      <c r="Q73" s="12">
        <f>IF(I71=$I$9,$Q$9,0)</f>
        <v>0</v>
      </c>
      <c r="R73" s="12">
        <f>IF(J71=$J$9,$R$9,0)</f>
        <v>0</v>
      </c>
      <c r="S73" s="117"/>
      <c r="T73" s="120" t="e">
        <f>IF(M71=#REF!,$Q$9,0)</f>
        <v>#REF!</v>
      </c>
      <c r="U73" s="96"/>
      <c r="V73" s="13"/>
      <c r="W73" s="13"/>
      <c r="X73" s="13"/>
      <c r="Y73" s="13"/>
      <c r="Z73" s="13"/>
      <c r="AA73" s="13"/>
      <c r="AB73" s="13"/>
      <c r="AC73" s="13"/>
      <c r="AD73" s="13"/>
    </row>
    <row r="74" spans="1:30" s="1" customFormat="1" ht="18" customHeight="1">
      <c r="A74" s="114"/>
      <c r="B74" s="128"/>
      <c r="C74" s="90"/>
      <c r="D74" s="110"/>
      <c r="E74" s="114"/>
      <c r="F74" s="90"/>
      <c r="G74" s="87"/>
      <c r="H74" s="93"/>
      <c r="I74" s="79"/>
      <c r="J74" s="100"/>
      <c r="K74" s="82"/>
      <c r="L74" s="11" t="s">
        <v>21</v>
      </c>
      <c r="M74" s="40" t="str">
        <f>IF(AND(I71=$I$10,J71=$J$10)=TRUE,"X"," ")</f>
        <v> </v>
      </c>
      <c r="N74" s="72" t="str">
        <f>IF(AND(I71=$I$10,J71=$J$9)=TRUE,"X"," ")</f>
        <v> </v>
      </c>
      <c r="O74" s="41" t="str">
        <f>IF(AND(I71=$I$10,J71=$J$8)=TRUE,"X"," ")</f>
        <v> </v>
      </c>
      <c r="P74" s="41" t="str">
        <f>IF(AND(I71=$I$10,J71=$J$7)=TRUE,"X"," ")</f>
        <v> </v>
      </c>
      <c r="Q74" s="12">
        <f>IF(I71=$I$10,$Q$10,0)</f>
        <v>0</v>
      </c>
      <c r="R74" s="12">
        <f>IF(J71=$J$10,$R$10,0)</f>
        <v>0</v>
      </c>
      <c r="S74" s="117"/>
      <c r="T74" s="120" t="e">
        <f>IF(M72=#REF!,$Q$9,0)</f>
        <v>#REF!</v>
      </c>
      <c r="U74" s="96"/>
      <c r="V74" s="13"/>
      <c r="W74" s="13"/>
      <c r="X74" s="13"/>
      <c r="Y74" s="13"/>
      <c r="Z74" s="13"/>
      <c r="AA74" s="13"/>
      <c r="AB74" s="13"/>
      <c r="AC74" s="13"/>
      <c r="AD74" s="13"/>
    </row>
    <row r="75" spans="1:30" ht="14.25" customHeight="1">
      <c r="A75" s="114"/>
      <c r="B75" s="128"/>
      <c r="C75" s="90"/>
      <c r="D75" s="110"/>
      <c r="E75" s="114"/>
      <c r="F75" s="90"/>
      <c r="G75" s="87"/>
      <c r="H75" s="93"/>
      <c r="I75" s="79"/>
      <c r="J75" s="100"/>
      <c r="K75" s="82"/>
      <c r="L75" s="11"/>
      <c r="M75" s="9" t="s">
        <v>46</v>
      </c>
      <c r="N75" s="9" t="s">
        <v>60</v>
      </c>
      <c r="O75" s="9" t="s">
        <v>47</v>
      </c>
      <c r="P75" s="9" t="s">
        <v>61</v>
      </c>
      <c r="Q75" s="12"/>
      <c r="R75" s="12"/>
      <c r="S75" s="117"/>
      <c r="T75" s="120" t="e">
        <f>IF(M74=#REF!,$Q$9,0)</f>
        <v>#REF!</v>
      </c>
      <c r="U75" s="96"/>
      <c r="V75" s="7"/>
      <c r="W75" s="7"/>
      <c r="X75" s="7"/>
      <c r="Y75" s="7"/>
      <c r="Z75" s="7"/>
      <c r="AA75" s="7"/>
      <c r="AB75" s="7"/>
      <c r="AC75" s="7"/>
      <c r="AD75" s="7"/>
    </row>
    <row r="76" spans="1:30" ht="11.25" customHeight="1">
      <c r="A76" s="115"/>
      <c r="B76" s="129"/>
      <c r="C76" s="91"/>
      <c r="D76" s="111"/>
      <c r="E76" s="115"/>
      <c r="F76" s="91"/>
      <c r="G76" s="88"/>
      <c r="H76" s="94"/>
      <c r="I76" s="80"/>
      <c r="J76" s="101"/>
      <c r="K76" s="83"/>
      <c r="L76" s="84" t="s">
        <v>25</v>
      </c>
      <c r="M76" s="84"/>
      <c r="N76" s="84"/>
      <c r="O76" s="84"/>
      <c r="P76" s="85"/>
      <c r="Q76" s="14"/>
      <c r="R76" s="14"/>
      <c r="S76" s="118"/>
      <c r="T76" s="121" t="e">
        <f>IF(#REF!=#REF!,$Q$9,0)</f>
        <v>#REF!</v>
      </c>
      <c r="U76" s="96"/>
      <c r="V76" s="7"/>
      <c r="W76" s="7"/>
      <c r="X76" s="7"/>
      <c r="Y76" s="7"/>
      <c r="Z76" s="7"/>
      <c r="AA76" s="7"/>
      <c r="AB76" s="7"/>
      <c r="AC76" s="7"/>
      <c r="AD76" s="7"/>
    </row>
    <row r="77" spans="1:30" ht="6.75" customHeight="1" thickBot="1">
      <c r="A77" s="28"/>
      <c r="B77" s="29"/>
      <c r="C77" s="57"/>
      <c r="D77" s="58"/>
      <c r="E77" s="37"/>
      <c r="F77" s="38"/>
      <c r="G77" s="39"/>
      <c r="H77" s="66"/>
      <c r="I77" s="30"/>
      <c r="J77" s="30"/>
      <c r="K77" s="31"/>
      <c r="L77" s="32"/>
      <c r="M77" s="31"/>
      <c r="N77" s="33"/>
      <c r="O77" s="33"/>
      <c r="P77" s="33"/>
      <c r="Q77" s="34"/>
      <c r="R77" s="34"/>
      <c r="S77" s="35"/>
      <c r="T77" s="36"/>
      <c r="U77" s="62"/>
      <c r="V77" s="7"/>
      <c r="W77" s="7"/>
      <c r="X77" s="7"/>
      <c r="Y77" s="7"/>
      <c r="Z77" s="7"/>
      <c r="AA77" s="7"/>
      <c r="AB77" s="7"/>
      <c r="AC77" s="7"/>
      <c r="AD77" s="7"/>
    </row>
    <row r="78" spans="1:30" s="1" customFormat="1" ht="18" customHeight="1" thickTop="1">
      <c r="A78" s="113"/>
      <c r="B78" s="127"/>
      <c r="C78" s="112"/>
      <c r="D78" s="109"/>
      <c r="E78" s="113"/>
      <c r="F78" s="89"/>
      <c r="G78" s="86"/>
      <c r="H78" s="92"/>
      <c r="I78" s="102"/>
      <c r="J78" s="99"/>
      <c r="K78" s="81" t="s">
        <v>26</v>
      </c>
      <c r="L78" s="9" t="s">
        <v>18</v>
      </c>
      <c r="M78" s="71" t="str">
        <f>IF(AND(I78=$I$7,J78=$J$10)=TRUE,"X"," ")</f>
        <v> </v>
      </c>
      <c r="N78" s="56" t="str">
        <f>IF(AND(I78=$I$7,J78=$J$9)=TRUE,"X"," ")</f>
        <v> </v>
      </c>
      <c r="O78" s="56" t="str">
        <f>IF(AND(I78=$I$7,J78=$J$8)=TRUE,"X"," ")</f>
        <v> </v>
      </c>
      <c r="P78" s="56" t="str">
        <f>IF(AND(I78=$I$7,J78=$J$7)=TRUE,"X"," ")</f>
        <v> </v>
      </c>
      <c r="Q78" s="10">
        <f>IF(I78=$I$7,$Q$7,0)</f>
        <v>0</v>
      </c>
      <c r="R78" s="10">
        <f>IF(J78=$J$7,$R$7,0)</f>
        <v>0</v>
      </c>
      <c r="S78" s="116">
        <f>SUM(Q78:Q81)*SUM(R78:R81)</f>
        <v>0</v>
      </c>
      <c r="T78" s="119" t="str">
        <f>IF(S78&gt;10,$T$7,IF(S78&gt;3,$T$8,IF(S78&gt;2,$T$9,$T$10)))</f>
        <v>Monitor (Minimum Effort)</v>
      </c>
      <c r="U78" s="95"/>
      <c r="V78" s="13"/>
      <c r="W78" s="13"/>
      <c r="X78" s="13"/>
      <c r="Y78" s="13"/>
      <c r="Z78" s="13"/>
      <c r="AA78" s="13"/>
      <c r="AB78" s="13"/>
      <c r="AC78" s="13"/>
      <c r="AD78" s="13"/>
    </row>
    <row r="79" spans="1:30" s="1" customFormat="1" ht="18" customHeight="1">
      <c r="A79" s="114"/>
      <c r="B79" s="128"/>
      <c r="C79" s="90"/>
      <c r="D79" s="110"/>
      <c r="E79" s="114"/>
      <c r="F79" s="90"/>
      <c r="G79" s="87"/>
      <c r="H79" s="93"/>
      <c r="I79" s="79"/>
      <c r="J79" s="100"/>
      <c r="K79" s="82"/>
      <c r="L79" s="11" t="s">
        <v>19</v>
      </c>
      <c r="M79" s="40" t="str">
        <f>IF(AND(I78=$I$8,J78=$J$10)=TRUE,"X"," ")</f>
        <v> </v>
      </c>
      <c r="N79" s="41" t="str">
        <f>IF(AND(I78=$I$8,J78=$J$9)=TRUE,"X"," ")</f>
        <v> </v>
      </c>
      <c r="O79" s="41" t="str">
        <f>IF(AND(I78=$I$8,J78=$J$8)=TRUE,"X"," ")</f>
        <v> </v>
      </c>
      <c r="P79" s="41" t="str">
        <f>IF(AND(I78=$I$8,J78=$J$7)=TRUE,"X"," ")</f>
        <v> </v>
      </c>
      <c r="Q79" s="12">
        <f>IF(I78=$I$8,$Q$8,0)</f>
        <v>0</v>
      </c>
      <c r="R79" s="12">
        <f>IF(J78=$J$8,$R$8,0)</f>
        <v>0</v>
      </c>
      <c r="S79" s="117"/>
      <c r="T79" s="120" t="e">
        <f>IF(#REF!=#REF!,$Q$9,0)</f>
        <v>#REF!</v>
      </c>
      <c r="U79" s="96"/>
      <c r="V79" s="13"/>
      <c r="W79" s="13"/>
      <c r="X79" s="13"/>
      <c r="Y79" s="13"/>
      <c r="Z79" s="13"/>
      <c r="AA79" s="13"/>
      <c r="AB79" s="13"/>
      <c r="AC79" s="13"/>
      <c r="AD79" s="13"/>
    </row>
    <row r="80" spans="1:30" s="1" customFormat="1" ht="18" customHeight="1">
      <c r="A80" s="114"/>
      <c r="B80" s="128"/>
      <c r="C80" s="90"/>
      <c r="D80" s="110"/>
      <c r="E80" s="114"/>
      <c r="F80" s="90"/>
      <c r="G80" s="87"/>
      <c r="H80" s="93"/>
      <c r="I80" s="79"/>
      <c r="J80" s="100"/>
      <c r="K80" s="82"/>
      <c r="L80" s="11" t="s">
        <v>20</v>
      </c>
      <c r="M80" s="40" t="str">
        <f>IF(AND(I78=$I$9,J78=$J$10)=TRUE,"X"," ")</f>
        <v> </v>
      </c>
      <c r="N80" s="41" t="str">
        <f>IF(AND(I78=$I$9,J78=$J$9)=TRUE,"X"," ")</f>
        <v> </v>
      </c>
      <c r="O80" s="41" t="str">
        <f>IF(AND(I78=$I$9,J78=$J$8)=TRUE,"X"," ")</f>
        <v> </v>
      </c>
      <c r="P80" s="41" t="str">
        <f>IF(AND(I78=$I$9,J78=$J$7)=TRUE,"X"," ")</f>
        <v> </v>
      </c>
      <c r="Q80" s="12">
        <f>IF(I78=$I$9,$Q$9,0)</f>
        <v>0</v>
      </c>
      <c r="R80" s="12">
        <f>IF(J78=$J$9,$R$9,0)</f>
        <v>0</v>
      </c>
      <c r="S80" s="117"/>
      <c r="T80" s="120" t="e">
        <f>IF(M78=#REF!,$Q$9,0)</f>
        <v>#REF!</v>
      </c>
      <c r="U80" s="96"/>
      <c r="V80" s="13"/>
      <c r="W80" s="13"/>
      <c r="X80" s="13"/>
      <c r="Y80" s="13"/>
      <c r="Z80" s="13"/>
      <c r="AA80" s="13"/>
      <c r="AB80" s="13"/>
      <c r="AC80" s="13"/>
      <c r="AD80" s="13"/>
    </row>
    <row r="81" spans="1:30" s="1" customFormat="1" ht="18" customHeight="1">
      <c r="A81" s="114"/>
      <c r="B81" s="128"/>
      <c r="C81" s="90"/>
      <c r="D81" s="110"/>
      <c r="E81" s="114"/>
      <c r="F81" s="90"/>
      <c r="G81" s="87"/>
      <c r="H81" s="93"/>
      <c r="I81" s="79"/>
      <c r="J81" s="100"/>
      <c r="K81" s="82"/>
      <c r="L81" s="11" t="s">
        <v>21</v>
      </c>
      <c r="M81" s="40" t="str">
        <f>IF(AND(I78=$I$10,J78=$J$10)=TRUE,"X"," ")</f>
        <v> </v>
      </c>
      <c r="N81" s="72" t="str">
        <f>IF(AND(I78=$I$10,J78=$J$9)=TRUE,"X"," ")</f>
        <v> </v>
      </c>
      <c r="O81" s="41" t="str">
        <f>IF(AND(I78=$I$10,J78=$J$8)=TRUE,"X"," ")</f>
        <v> </v>
      </c>
      <c r="P81" s="41" t="str">
        <f>IF(AND(I78=$I$10,J78=$J$7)=TRUE,"X"," ")</f>
        <v> </v>
      </c>
      <c r="Q81" s="12">
        <f>IF(I78=$I$10,$Q$10,0)</f>
        <v>0</v>
      </c>
      <c r="R81" s="12">
        <f>IF(J78=$J$10,$R$10,0)</f>
        <v>0</v>
      </c>
      <c r="S81" s="117"/>
      <c r="T81" s="120" t="e">
        <f>IF(M79=#REF!,$Q$9,0)</f>
        <v>#REF!</v>
      </c>
      <c r="U81" s="96"/>
      <c r="V81" s="13"/>
      <c r="W81" s="13"/>
      <c r="X81" s="13"/>
      <c r="Y81" s="13"/>
      <c r="Z81" s="13"/>
      <c r="AA81" s="13"/>
      <c r="AB81" s="13"/>
      <c r="AC81" s="13"/>
      <c r="AD81" s="13"/>
    </row>
    <row r="82" spans="1:30" ht="14.25" customHeight="1">
      <c r="A82" s="114"/>
      <c r="B82" s="128"/>
      <c r="C82" s="90"/>
      <c r="D82" s="110"/>
      <c r="E82" s="114"/>
      <c r="F82" s="90"/>
      <c r="G82" s="87"/>
      <c r="H82" s="93"/>
      <c r="I82" s="79"/>
      <c r="J82" s="100"/>
      <c r="K82" s="82"/>
      <c r="L82" s="11"/>
      <c r="M82" s="9" t="s">
        <v>46</v>
      </c>
      <c r="N82" s="9" t="s">
        <v>60</v>
      </c>
      <c r="O82" s="9" t="s">
        <v>47</v>
      </c>
      <c r="P82" s="9" t="s">
        <v>61</v>
      </c>
      <c r="Q82" s="12"/>
      <c r="R82" s="12"/>
      <c r="S82" s="117"/>
      <c r="T82" s="120" t="e">
        <f>IF(M81=#REF!,$Q$9,0)</f>
        <v>#REF!</v>
      </c>
      <c r="U82" s="96"/>
      <c r="V82" s="7"/>
      <c r="W82" s="7"/>
      <c r="X82" s="7"/>
      <c r="Y82" s="7"/>
      <c r="Z82" s="7"/>
      <c r="AA82" s="7"/>
      <c r="AB82" s="7"/>
      <c r="AC82" s="7"/>
      <c r="AD82" s="7"/>
    </row>
    <row r="83" spans="1:30" ht="11.25" customHeight="1">
      <c r="A83" s="115"/>
      <c r="B83" s="129"/>
      <c r="C83" s="91"/>
      <c r="D83" s="111"/>
      <c r="E83" s="115"/>
      <c r="F83" s="91"/>
      <c r="G83" s="88"/>
      <c r="H83" s="94"/>
      <c r="I83" s="80"/>
      <c r="J83" s="101"/>
      <c r="K83" s="83"/>
      <c r="L83" s="84" t="s">
        <v>25</v>
      </c>
      <c r="M83" s="84"/>
      <c r="N83" s="84"/>
      <c r="O83" s="84"/>
      <c r="P83" s="85"/>
      <c r="Q83" s="14"/>
      <c r="R83" s="14"/>
      <c r="S83" s="118"/>
      <c r="T83" s="121" t="e">
        <f>IF(#REF!=#REF!,$Q$9,0)</f>
        <v>#REF!</v>
      </c>
      <c r="U83" s="96"/>
      <c r="V83" s="7"/>
      <c r="W83" s="7"/>
      <c r="X83" s="7"/>
      <c r="Y83" s="7"/>
      <c r="Z83" s="7"/>
      <c r="AA83" s="7"/>
      <c r="AB83" s="7"/>
      <c r="AC83" s="7"/>
      <c r="AD83" s="7"/>
    </row>
    <row r="84" spans="1:30" ht="6.75" customHeight="1" thickBot="1">
      <c r="A84" s="28"/>
      <c r="B84" s="29"/>
      <c r="C84" s="57"/>
      <c r="D84" s="58"/>
      <c r="E84" s="37"/>
      <c r="F84" s="38"/>
      <c r="G84" s="39"/>
      <c r="H84" s="66"/>
      <c r="I84" s="30"/>
      <c r="J84" s="30"/>
      <c r="K84" s="31"/>
      <c r="L84" s="32"/>
      <c r="M84" s="31"/>
      <c r="N84" s="33"/>
      <c r="O84" s="33"/>
      <c r="P84" s="33"/>
      <c r="Q84" s="34"/>
      <c r="R84" s="34"/>
      <c r="S84" s="35"/>
      <c r="T84" s="36"/>
      <c r="U84" s="62"/>
      <c r="V84" s="7"/>
      <c r="W84" s="7"/>
      <c r="X84" s="7"/>
      <c r="Y84" s="7"/>
      <c r="Z84" s="7"/>
      <c r="AA84" s="7"/>
      <c r="AB84" s="7"/>
      <c r="AC84" s="7"/>
      <c r="AD84" s="7"/>
    </row>
    <row r="85" s="7" customFormat="1" ht="13.5" thickTop="1">
      <c r="D85" s="13"/>
    </row>
    <row r="86" s="7" customFormat="1" ht="12.75">
      <c r="D86" s="13"/>
    </row>
    <row r="87" s="7" customFormat="1" ht="12.75">
      <c r="D87" s="13"/>
    </row>
    <row r="88" s="7" customFormat="1" ht="12.75">
      <c r="D88" s="13"/>
    </row>
    <row r="89" s="7" customFormat="1" ht="12.75">
      <c r="D89" s="13"/>
    </row>
    <row r="90" s="7" customFormat="1" ht="12.75">
      <c r="D90" s="13"/>
    </row>
    <row r="91" s="7" customFormat="1" ht="12.75">
      <c r="D91" s="13"/>
    </row>
    <row r="92" s="7" customFormat="1" ht="12.75">
      <c r="D92" s="13"/>
    </row>
    <row r="93" s="7" customFormat="1" ht="12.75">
      <c r="D93" s="13"/>
    </row>
    <row r="94" s="7" customFormat="1" ht="12.75">
      <c r="D94" s="13"/>
    </row>
    <row r="95" s="7" customFormat="1" ht="12.75">
      <c r="D95" s="13"/>
    </row>
    <row r="96" s="7" customFormat="1" ht="12.75">
      <c r="D96" s="13"/>
    </row>
    <row r="97" s="7" customFormat="1" ht="12.75">
      <c r="D97" s="13"/>
    </row>
    <row r="98" s="7" customFormat="1" ht="12.75">
      <c r="D98" s="13"/>
    </row>
    <row r="99" s="7" customFormat="1" ht="12.75">
      <c r="D99" s="13"/>
    </row>
    <row r="100" s="7" customFormat="1" ht="12.75">
      <c r="D100" s="13"/>
    </row>
    <row r="101" s="7" customFormat="1" ht="12.75">
      <c r="D101" s="13"/>
    </row>
    <row r="102" s="7" customFormat="1" ht="12.75">
      <c r="D102" s="13"/>
    </row>
    <row r="103" s="7" customFormat="1" ht="12.75">
      <c r="D103" s="13"/>
    </row>
    <row r="104" s="7" customFormat="1" ht="12.75">
      <c r="D104" s="13"/>
    </row>
    <row r="105" s="7" customFormat="1" ht="12.75">
      <c r="D105" s="13"/>
    </row>
    <row r="106" s="7" customFormat="1" ht="12.75">
      <c r="D106" s="13"/>
    </row>
    <row r="107" s="7" customFormat="1" ht="12.75">
      <c r="D107" s="13"/>
    </row>
    <row r="108" s="7" customFormat="1" ht="12.75">
      <c r="D108" s="13"/>
    </row>
    <row r="109" s="7" customFormat="1" ht="12.75">
      <c r="D109" s="13"/>
    </row>
    <row r="110" s="7" customFormat="1" ht="12.75">
      <c r="D110" s="13"/>
    </row>
    <row r="111" s="7" customFormat="1" ht="12.75">
      <c r="D111" s="13"/>
    </row>
    <row r="112" s="7" customFormat="1" ht="12.75">
      <c r="D112" s="13"/>
    </row>
    <row r="113" s="7" customFormat="1" ht="12.75">
      <c r="D113" s="13"/>
    </row>
    <row r="114" s="7" customFormat="1" ht="12.75">
      <c r="D114" s="13"/>
    </row>
    <row r="115" s="7" customFormat="1" ht="12.75">
      <c r="D115" s="13"/>
    </row>
    <row r="116" s="7" customFormat="1" ht="12.75">
      <c r="D116" s="13"/>
    </row>
    <row r="117" s="7" customFormat="1" ht="12.75">
      <c r="D117" s="13"/>
    </row>
    <row r="118" s="7" customFormat="1" ht="12.75">
      <c r="D118" s="13"/>
    </row>
    <row r="119" s="7" customFormat="1" ht="12.75">
      <c r="D119" s="13"/>
    </row>
    <row r="120" s="7" customFormat="1" ht="12.75">
      <c r="D120" s="13"/>
    </row>
    <row r="121" s="7" customFormat="1" ht="12.75">
      <c r="D121" s="13"/>
    </row>
    <row r="122" s="7" customFormat="1" ht="12.75">
      <c r="D122" s="13"/>
    </row>
    <row r="123" s="7" customFormat="1" ht="12.75">
      <c r="D123" s="13"/>
    </row>
    <row r="124" s="7" customFormat="1" ht="12.75">
      <c r="D124" s="13"/>
    </row>
    <row r="125" s="7" customFormat="1" ht="12.75">
      <c r="D125" s="13"/>
    </row>
    <row r="126" s="7" customFormat="1" ht="12.75">
      <c r="D126" s="13"/>
    </row>
    <row r="127" s="7" customFormat="1" ht="12.75">
      <c r="D127" s="13"/>
    </row>
    <row r="128" s="7" customFormat="1" ht="12.75">
      <c r="D128" s="13"/>
    </row>
    <row r="129" s="7" customFormat="1" ht="12.75">
      <c r="D129" s="13"/>
    </row>
    <row r="130" s="7" customFormat="1" ht="12.75">
      <c r="D130" s="13"/>
    </row>
    <row r="131" s="7" customFormat="1" ht="12.75">
      <c r="D131" s="13"/>
    </row>
    <row r="132" s="7" customFormat="1" ht="12.75">
      <c r="D132" s="13"/>
    </row>
    <row r="133" s="7" customFormat="1" ht="12.75">
      <c r="D133" s="13"/>
    </row>
    <row r="134" s="7" customFormat="1" ht="12.75">
      <c r="D134" s="13"/>
    </row>
    <row r="135" s="7" customFormat="1" ht="12.75">
      <c r="D135" s="13"/>
    </row>
    <row r="136" s="7" customFormat="1" ht="12.75">
      <c r="D136" s="13"/>
    </row>
    <row r="137" s="7" customFormat="1" ht="12.75">
      <c r="D137" s="13"/>
    </row>
    <row r="138" s="7" customFormat="1" ht="12.75">
      <c r="D138" s="13"/>
    </row>
    <row r="139" s="7" customFormat="1" ht="12.75">
      <c r="D139" s="13"/>
    </row>
    <row r="140" s="7" customFormat="1" ht="12.75">
      <c r="D140" s="13"/>
    </row>
    <row r="141" s="7" customFormat="1" ht="12.75">
      <c r="D141" s="13"/>
    </row>
    <row r="142" s="7" customFormat="1" ht="12.75">
      <c r="D142" s="13"/>
    </row>
    <row r="143" s="7" customFormat="1" ht="12.75">
      <c r="D143" s="13"/>
    </row>
    <row r="144" s="7" customFormat="1" ht="12.75">
      <c r="D144" s="13"/>
    </row>
    <row r="145" s="7" customFormat="1" ht="12.75">
      <c r="D145" s="13"/>
    </row>
    <row r="146" s="7" customFormat="1" ht="12.75">
      <c r="D146" s="13"/>
    </row>
    <row r="147" s="7" customFormat="1" ht="12.75">
      <c r="D147" s="13"/>
    </row>
    <row r="148" s="7" customFormat="1" ht="12.75">
      <c r="D148" s="13"/>
    </row>
    <row r="149" s="7" customFormat="1" ht="12.75">
      <c r="D149" s="13"/>
    </row>
    <row r="150" s="7" customFormat="1" ht="12.75">
      <c r="D150" s="13"/>
    </row>
    <row r="151" s="7" customFormat="1" ht="12.75">
      <c r="D151" s="13"/>
    </row>
    <row r="152" s="7" customFormat="1" ht="12.75">
      <c r="D152" s="13"/>
    </row>
    <row r="153" s="7" customFormat="1" ht="12.75">
      <c r="D153" s="13"/>
    </row>
    <row r="154" s="7" customFormat="1" ht="12.75">
      <c r="D154" s="13"/>
    </row>
    <row r="155" s="7" customFormat="1" ht="12.75">
      <c r="D155" s="13"/>
    </row>
    <row r="156" s="7" customFormat="1" ht="12.75">
      <c r="D156" s="13"/>
    </row>
    <row r="157" s="7" customFormat="1" ht="12.75">
      <c r="D157" s="13"/>
    </row>
    <row r="158" s="7" customFormat="1" ht="12.75">
      <c r="D158" s="13"/>
    </row>
    <row r="159" s="7" customFormat="1" ht="12.75">
      <c r="D159" s="13"/>
    </row>
    <row r="160" s="7" customFormat="1" ht="12.75">
      <c r="D160" s="13"/>
    </row>
    <row r="161" s="7" customFormat="1" ht="12.75">
      <c r="D161" s="13"/>
    </row>
    <row r="162" s="7" customFormat="1" ht="12.75">
      <c r="D162" s="13"/>
    </row>
    <row r="163" s="7" customFormat="1" ht="12.75">
      <c r="D163" s="13"/>
    </row>
    <row r="164" s="7" customFormat="1" ht="12.75">
      <c r="D164" s="13"/>
    </row>
    <row r="165" s="7" customFormat="1" ht="12.75">
      <c r="D165" s="13"/>
    </row>
    <row r="166" s="7" customFormat="1" ht="12.75">
      <c r="D166" s="13"/>
    </row>
    <row r="167" s="7" customFormat="1" ht="12.75">
      <c r="D167" s="13"/>
    </row>
    <row r="168" s="7" customFormat="1" ht="12.75">
      <c r="D168" s="13"/>
    </row>
    <row r="169" s="7" customFormat="1" ht="12.75">
      <c r="D169" s="13"/>
    </row>
    <row r="170" s="7" customFormat="1" ht="12.75">
      <c r="D170" s="13"/>
    </row>
    <row r="171" s="7" customFormat="1" ht="12.75">
      <c r="D171" s="13"/>
    </row>
    <row r="172" s="7" customFormat="1" ht="12.75">
      <c r="D172" s="13"/>
    </row>
    <row r="173" s="7" customFormat="1" ht="12.75">
      <c r="D173" s="13"/>
    </row>
    <row r="174" s="7" customFormat="1" ht="12.75">
      <c r="D174" s="13"/>
    </row>
  </sheetData>
  <sheetProtection/>
  <mergeCells count="157">
    <mergeCell ref="E22:E27"/>
    <mergeCell ref="F22:F27"/>
    <mergeCell ref="A22:A27"/>
    <mergeCell ref="B22:B27"/>
    <mergeCell ref="C22:C27"/>
    <mergeCell ref="D22:D27"/>
    <mergeCell ref="J22:J27"/>
    <mergeCell ref="S22:S27"/>
    <mergeCell ref="T22:T27"/>
    <mergeCell ref="K22:K27"/>
    <mergeCell ref="L27:P27"/>
    <mergeCell ref="H29:H34"/>
    <mergeCell ref="I29:I34"/>
    <mergeCell ref="G22:G27"/>
    <mergeCell ref="H22:H27"/>
    <mergeCell ref="I22:I27"/>
    <mergeCell ref="E36:E41"/>
    <mergeCell ref="F36:F41"/>
    <mergeCell ref="U22:U27"/>
    <mergeCell ref="A29:A34"/>
    <mergeCell ref="B29:B34"/>
    <mergeCell ref="C29:C34"/>
    <mergeCell ref="D29:D34"/>
    <mergeCell ref="E29:E34"/>
    <mergeCell ref="F29:F34"/>
    <mergeCell ref="G29:G34"/>
    <mergeCell ref="A36:A41"/>
    <mergeCell ref="B36:B41"/>
    <mergeCell ref="C36:C41"/>
    <mergeCell ref="D36:D41"/>
    <mergeCell ref="J29:J34"/>
    <mergeCell ref="S29:S34"/>
    <mergeCell ref="T29:T34"/>
    <mergeCell ref="U29:U34"/>
    <mergeCell ref="J36:J41"/>
    <mergeCell ref="S36:S41"/>
    <mergeCell ref="T36:T41"/>
    <mergeCell ref="K36:K41"/>
    <mergeCell ref="L41:P41"/>
    <mergeCell ref="H43:H48"/>
    <mergeCell ref="I43:I48"/>
    <mergeCell ref="G36:G41"/>
    <mergeCell ref="H36:H41"/>
    <mergeCell ref="I36:I41"/>
    <mergeCell ref="E50:E55"/>
    <mergeCell ref="F50:F55"/>
    <mergeCell ref="U36:U41"/>
    <mergeCell ref="A43:A48"/>
    <mergeCell ref="B43:B48"/>
    <mergeCell ref="C43:C48"/>
    <mergeCell ref="D43:D48"/>
    <mergeCell ref="E43:E48"/>
    <mergeCell ref="F43:F48"/>
    <mergeCell ref="G43:G48"/>
    <mergeCell ref="A50:A55"/>
    <mergeCell ref="B50:B55"/>
    <mergeCell ref="C50:C55"/>
    <mergeCell ref="D50:D55"/>
    <mergeCell ref="J43:J48"/>
    <mergeCell ref="S43:S48"/>
    <mergeCell ref="T43:T48"/>
    <mergeCell ref="U43:U48"/>
    <mergeCell ref="L48:P48"/>
    <mergeCell ref="J50:J55"/>
    <mergeCell ref="S50:S55"/>
    <mergeCell ref="T50:T55"/>
    <mergeCell ref="K50:K55"/>
    <mergeCell ref="L55:P55"/>
    <mergeCell ref="U50:U55"/>
    <mergeCell ref="A57:A62"/>
    <mergeCell ref="B57:B62"/>
    <mergeCell ref="C57:C62"/>
    <mergeCell ref="D57:D62"/>
    <mergeCell ref="E57:E62"/>
    <mergeCell ref="F57:F62"/>
    <mergeCell ref="G57:G62"/>
    <mergeCell ref="H57:H62"/>
    <mergeCell ref="I57:I62"/>
    <mergeCell ref="S57:S62"/>
    <mergeCell ref="T57:T62"/>
    <mergeCell ref="U57:U62"/>
    <mergeCell ref="A64:A69"/>
    <mergeCell ref="B64:B69"/>
    <mergeCell ref="C64:C69"/>
    <mergeCell ref="D64:D69"/>
    <mergeCell ref="E64:E69"/>
    <mergeCell ref="F64:F69"/>
    <mergeCell ref="J64:J69"/>
    <mergeCell ref="S64:S69"/>
    <mergeCell ref="T64:T69"/>
    <mergeCell ref="K64:K69"/>
    <mergeCell ref="L69:P69"/>
    <mergeCell ref="H71:H76"/>
    <mergeCell ref="I71:I76"/>
    <mergeCell ref="G64:G69"/>
    <mergeCell ref="H64:H69"/>
    <mergeCell ref="I64:I69"/>
    <mergeCell ref="E78:E83"/>
    <mergeCell ref="F78:F83"/>
    <mergeCell ref="U64:U69"/>
    <mergeCell ref="A71:A76"/>
    <mergeCell ref="B71:B76"/>
    <mergeCell ref="C71:C76"/>
    <mergeCell ref="D71:D76"/>
    <mergeCell ref="E71:E76"/>
    <mergeCell ref="F71:F76"/>
    <mergeCell ref="G71:G76"/>
    <mergeCell ref="A78:A83"/>
    <mergeCell ref="B78:B83"/>
    <mergeCell ref="C78:C83"/>
    <mergeCell ref="D78:D83"/>
    <mergeCell ref="J71:J76"/>
    <mergeCell ref="S71:S76"/>
    <mergeCell ref="T71:T76"/>
    <mergeCell ref="U71:U76"/>
    <mergeCell ref="G78:G83"/>
    <mergeCell ref="H78:H83"/>
    <mergeCell ref="I78:I83"/>
    <mergeCell ref="J78:J83"/>
    <mergeCell ref="D1:E1"/>
    <mergeCell ref="D2:E2"/>
    <mergeCell ref="A4:U4"/>
    <mergeCell ref="S78:S83"/>
    <mergeCell ref="T78:T83"/>
    <mergeCell ref="U78:U83"/>
    <mergeCell ref="K15:K20"/>
    <mergeCell ref="A15:A20"/>
    <mergeCell ref="B15:B20"/>
    <mergeCell ref="I15:I20"/>
    <mergeCell ref="A5:D5"/>
    <mergeCell ref="L20:P20"/>
    <mergeCell ref="K6:P6"/>
    <mergeCell ref="I5:T5"/>
    <mergeCell ref="J15:J20"/>
    <mergeCell ref="D15:D20"/>
    <mergeCell ref="C15:C20"/>
    <mergeCell ref="E15:E20"/>
    <mergeCell ref="S15:S20"/>
    <mergeCell ref="T15:T20"/>
    <mergeCell ref="K57:K62"/>
    <mergeCell ref="L62:P62"/>
    <mergeCell ref="E5:F5"/>
    <mergeCell ref="K29:K34"/>
    <mergeCell ref="L34:P34"/>
    <mergeCell ref="J57:J62"/>
    <mergeCell ref="G50:G55"/>
    <mergeCell ref="H50:H55"/>
    <mergeCell ref="I50:I55"/>
    <mergeCell ref="K43:K48"/>
    <mergeCell ref="G15:G20"/>
    <mergeCell ref="F15:F20"/>
    <mergeCell ref="H15:H20"/>
    <mergeCell ref="U15:U20"/>
    <mergeCell ref="K78:K83"/>
    <mergeCell ref="L83:P83"/>
    <mergeCell ref="K71:K76"/>
    <mergeCell ref="L76:P76"/>
  </mergeCells>
  <dataValidations count="19">
    <dataValidation allowBlank="1" showInputMessage="1" showErrorMessage="1" promptTitle="Analysis Result" prompt="Level of consideration toward this stakeholder" sqref="T15:T20 T71:T76 T22:T27 T29:T34 T36:T41 T43:T48 T50:T55 T57:T62 T64:T69 T78:T83"/>
    <dataValidation allowBlank="1" showErrorMessage="1" sqref="M19:P19 B2 U15:U20 C70:C71 L15:L18 M75:P75 E15:H20 C15 I5 U71:U76 C21:C22 L71:L74 C77:C78 A5 M26:P26 C28:C29 U22:U27 L22:L25 E22:H27 M33:P33 C35:C36 U29:U34 L29:L32 E29:H34 M40:P40 C42:C43 U36:U41 L36:L39 E36:H41 M47:P47 C49:C50 U43:U48 L43:L46 E43:H48 M54:P54 C56:C57 U50:U55 L50:L53 E50:H55 M61:P61 C63:C64 U57:U62 L57:L60 E57:H62 M68:P68 E71:H76 U64:U69 L64:L67 E64:H69 M82:P82 U78:U83 L78:L81 E78:H83 C84"/>
    <dataValidation allowBlank="1" showInputMessage="1" showErrorMessage="1" promptTitle="Probability Percentage (%)" prompt="This cell automatically entered based on assessment of probability from qualitative analysis.&#10;&#10;Very Low = 10%, Low = 30%, Moderate = 50%, High = 70% and Very High = 90%" sqref="S15:S20 S71:S76 S22:S27 S29:S34 S36:S41 S43:S48 S50:S55 S57:S62 S64:S69 S78:S83"/>
    <dataValidation allowBlank="1" showInputMessage="1" showErrorMessage="1" promptTitle="Engagement" prompt="What specific actions will be taken to engage the stakeholder at the right level?  What communication will be performed to engage the stakeholder?  How frequently will the stakeholder by engaged?" sqref="U5"/>
    <dataValidation allowBlank="1" showInputMessage="1" showErrorMessage="1" promptTitle="Impact" prompt="What is the stakeholder's impact on the project results or processes?  How can this stakeholder be impacted by the project outputs or work?" sqref="E5"/>
    <dataValidation allowBlank="1" showInputMessage="1" showErrorMessage="1" promptTitle="Expectations" prompt="What are the stakeholder's expecations of the project, its results, the team, or the project management?" sqref="G5"/>
    <dataValidation allowBlank="1" showInputMessage="1" showErrorMessage="1" promptTitle="Issues" prompt="What issues has this stakeholder expressed regarding the project?" sqref="H5"/>
    <dataValidation allowBlank="1" showErrorMessage="1" promptTitle="Risk Status" sqref="A15 A71 A22 A29 A36 A43 A50 A57 A64 A78"/>
    <dataValidation type="list" allowBlank="1" showInputMessage="1" promptTitle="Type" prompt="Enter the type of stakeholder.&#10;" sqref="D15 D78 D64 D57 D50 D43 D36 D29 D22 D71">
      <formula1>'Advanced Analysis'!$D$7:$D$14</formula1>
    </dataValidation>
    <dataValidation allowBlank="1" sqref="B21 B77 B28 B35 B42 B49 B56 B63 B70 B84"/>
    <dataValidation type="list" allowBlank="1" sqref="D21 D84 D70 D63 D56 D49 D42 D35 D28 D77">
      <formula1>'Advanced Analysis'!$D$8:$D$12</formula1>
    </dataValidation>
    <dataValidation type="list" allowBlank="1" showErrorMessage="1" sqref="I21 I84 I70 I63 I56 I49 I42 I35 I28 I77">
      <formula1>'Advanced Analysis'!$J$7:$J$9</formula1>
    </dataValidation>
    <dataValidation type="list" allowBlank="1" sqref="J21 L84 J84 L70 J70 L63 J63 L56 J56 L49 J49 L42 J42 L35 J35 L28 J28 L77 J77 L21">
      <formula1>'Advanced Analysis'!$I$7:$I$10</formula1>
    </dataValidation>
    <dataValidation type="list" allowBlank="1" showInputMessage="1" sqref="K21 K84 K70 K63 K56 K49 K42 K35 K28 K77">
      <formula1>'Advanced Analysis'!$I$7:$I$10</formula1>
    </dataValidation>
    <dataValidation allowBlank="1" showInputMessage="1" promptTitle="Last Update" prompt="Date of last update to the Stakeholder Analysis" sqref="B1"/>
    <dataValidation allowBlank="1" showErrorMessage="1" promptTitle="Last Update" prompt="Date of last update for the Risk Management Plan" sqref="B3"/>
    <dataValidation allowBlank="1" showInputMessage="1" showErrorMessage="1" promptTitle="Risk Management" prompt="Risk Management is the systematic process of identifying, analyzing, and responding to project risks.  It includes maximizing the probability of positive events and minimizing the probability and consequence of adverse events to project objectives." sqref="A4"/>
    <dataValidation type="list" allowBlank="1" showInputMessage="1" showErrorMessage="1" promptTitle="Support" prompt="Select the level of support this stakeholder gives the project." sqref="J15 J78 J64 J57 J50 J43 J36 J29 J22 J71">
      <formula1>'Advanced Analysis'!$J$7:$J$12</formula1>
    </dataValidation>
    <dataValidation type="list" allowBlank="1" showInputMessage="1" showErrorMessage="1" promptTitle="Influence" prompt="Select the level of influence this stakeholder has on the project.&#10;&#10;Consider the individual's hierarchical, economic, social, or political position; personal connections; expert knowledge; negotiation skills; personal charisma; resource control; etc." sqref="I15 I78 I64 I57 I50 I43 I36 I29 I22 I71">
      <formula1>'Advanced Analysis'!$I$7:$I$10</formula1>
    </dataValidation>
  </dataValidations>
  <printOptions/>
  <pageMargins left="0.5" right="0.5" top="0.5" bottom="1.25" header="0.25" footer="0.25"/>
  <pageSetup horizontalDpi="600" verticalDpi="600" orientation="landscape" scale="29" r:id="rId2"/>
  <headerFooter alignWithMargins="0">
    <oddFooter>&amp;L&amp;G&amp;CPage &amp;P of &amp;N</oddFooter>
  </headerFooter>
  <colBreaks count="1" manualBreakCount="1">
    <brk id="21" max="65535" man="1"/>
  </colBreaks>
  <ignoredErrors>
    <ignoredError sqref="M15:P18 M22:P25 M29:P32 M36:P39 M43:P46 M50:P53 M57:P60 M64:P67 M71:P74 M78:P81" emptyCellReference="1"/>
  </ignoredErrors>
  <legacyDrawingHF r:id="rId1"/>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H10" sqref="H10"/>
    </sheetView>
  </sheetViews>
  <sheetFormatPr defaultColWidth="9.140625" defaultRowHeight="12.75"/>
  <cols>
    <col min="1" max="1" width="18.8515625" style="51" bestFit="1" customWidth="1"/>
    <col min="2" max="2" width="14.140625" style="51" customWidth="1"/>
    <col min="3" max="3" width="32.00390625" style="51" customWidth="1"/>
    <col min="4" max="4" width="29.28125" style="51" bestFit="1" customWidth="1"/>
    <col min="5" max="5" width="34.28125" style="51" bestFit="1" customWidth="1"/>
    <col min="6" max="6" width="31.8515625" style="51" bestFit="1" customWidth="1"/>
    <col min="7" max="7" width="29.8515625" style="51" bestFit="1" customWidth="1"/>
    <col min="8" max="8" width="34.28125" style="51" bestFit="1" customWidth="1"/>
    <col min="9" max="16384" width="9.140625" style="51" customWidth="1"/>
  </cols>
  <sheetData>
    <row r="1" ht="18">
      <c r="A1" s="50" t="s">
        <v>0</v>
      </c>
    </row>
    <row r="2" spans="2:3" ht="12" customHeight="1" hidden="1">
      <c r="B2" s="44" t="s">
        <v>28</v>
      </c>
      <c r="C2" s="44"/>
    </row>
    <row r="3" spans="2:7" ht="12" customHeight="1" hidden="1">
      <c r="B3" s="44" t="s">
        <v>29</v>
      </c>
      <c r="C3" s="44"/>
      <c r="F3" s="51" t="s">
        <v>39</v>
      </c>
      <c r="G3" s="51" t="s">
        <v>9</v>
      </c>
    </row>
    <row r="4" spans="2:7" ht="12" customHeight="1" hidden="1">
      <c r="B4" s="44" t="s">
        <v>30</v>
      </c>
      <c r="C4" s="44"/>
      <c r="F4" s="51" t="s">
        <v>40</v>
      </c>
      <c r="G4" s="51" t="s">
        <v>12</v>
      </c>
    </row>
    <row r="5" spans="2:7" ht="12" customHeight="1" hidden="1">
      <c r="B5" s="44" t="s">
        <v>32</v>
      </c>
      <c r="C5" s="44"/>
      <c r="F5" s="51" t="s">
        <v>41</v>
      </c>
      <c r="G5" s="51" t="s">
        <v>10</v>
      </c>
    </row>
    <row r="6" spans="1:7" ht="12" customHeight="1" hidden="1">
      <c r="A6" s="42"/>
      <c r="B6" s="44" t="s">
        <v>31</v>
      </c>
      <c r="C6" s="44"/>
      <c r="D6" s="42"/>
      <c r="F6" s="51" t="s">
        <v>42</v>
      </c>
      <c r="G6" s="51" t="s">
        <v>11</v>
      </c>
    </row>
    <row r="7" spans="2:7" ht="12" customHeight="1" hidden="1">
      <c r="B7" s="52" t="s">
        <v>44</v>
      </c>
      <c r="C7" s="52"/>
      <c r="F7" s="51" t="s">
        <v>43</v>
      </c>
      <c r="G7" s="51" t="s">
        <v>13</v>
      </c>
    </row>
    <row r="9" spans="1:8" s="53" customFormat="1" ht="38.25">
      <c r="A9" s="46" t="s">
        <v>45</v>
      </c>
      <c r="B9" s="46" t="s">
        <v>2</v>
      </c>
      <c r="C9" s="47" t="s">
        <v>3</v>
      </c>
      <c r="D9" s="49" t="s">
        <v>7</v>
      </c>
      <c r="E9" s="49" t="s">
        <v>58</v>
      </c>
      <c r="F9" s="48" t="s">
        <v>37</v>
      </c>
      <c r="G9" s="49" t="s">
        <v>38</v>
      </c>
      <c r="H9" s="49" t="s">
        <v>8</v>
      </c>
    </row>
    <row r="10" spans="1:8" ht="104.25" customHeight="1">
      <c r="A10" s="54"/>
      <c r="B10" s="54"/>
      <c r="C10" s="54"/>
      <c r="D10" s="54"/>
      <c r="E10" s="54"/>
      <c r="F10" s="54"/>
      <c r="G10" s="54"/>
      <c r="H10" s="54"/>
    </row>
    <row r="11" spans="1:8" ht="104.25" customHeight="1">
      <c r="A11" s="54"/>
      <c r="B11" s="54"/>
      <c r="C11" s="54"/>
      <c r="D11" s="54"/>
      <c r="E11" s="54"/>
      <c r="F11" s="54"/>
      <c r="G11" s="54"/>
      <c r="H11" s="54"/>
    </row>
    <row r="12" spans="1:8" ht="104.25" customHeight="1">
      <c r="A12" s="54"/>
      <c r="B12" s="54"/>
      <c r="C12" s="54"/>
      <c r="D12" s="54"/>
      <c r="E12" s="54"/>
      <c r="F12" s="54"/>
      <c r="G12" s="54"/>
      <c r="H12" s="54"/>
    </row>
    <row r="13" spans="1:8" ht="104.25" customHeight="1">
      <c r="A13" s="54"/>
      <c r="B13" s="54"/>
      <c r="C13" s="54"/>
      <c r="D13" s="54"/>
      <c r="E13" s="54"/>
      <c r="F13" s="54"/>
      <c r="G13" s="54"/>
      <c r="H13" s="54"/>
    </row>
    <row r="14" spans="1:8" ht="104.25" customHeight="1">
      <c r="A14" s="54"/>
      <c r="B14" s="54"/>
      <c r="C14" s="54"/>
      <c r="D14" s="54"/>
      <c r="E14" s="54"/>
      <c r="F14" s="54"/>
      <c r="G14" s="54"/>
      <c r="H14" s="54"/>
    </row>
    <row r="15" spans="1:8" ht="104.25" customHeight="1">
      <c r="A15" s="54"/>
      <c r="B15" s="54"/>
      <c r="C15" s="54"/>
      <c r="D15" s="54"/>
      <c r="E15" s="54"/>
      <c r="F15" s="54"/>
      <c r="G15" s="54"/>
      <c r="H15" s="54"/>
    </row>
    <row r="16" spans="1:8" ht="104.25" customHeight="1">
      <c r="A16" s="54"/>
      <c r="B16" s="54"/>
      <c r="C16" s="54"/>
      <c r="D16" s="54"/>
      <c r="E16" s="54"/>
      <c r="F16" s="54"/>
      <c r="G16" s="54"/>
      <c r="H16" s="54"/>
    </row>
  </sheetData>
  <sheetProtection/>
  <dataValidations count="3">
    <dataValidation type="list" allowBlank="1" showInputMessage="1" sqref="B10:B16">
      <formula1>'Simple Analysis'!$B$2:$B$7</formula1>
    </dataValidation>
    <dataValidation type="list" allowBlank="1" showInputMessage="1" showErrorMessage="1" error="Please select a value from the dropdown list." sqref="F10:F16">
      <formula1>'Simple Analysis'!$F$3:$F$7</formula1>
    </dataValidation>
    <dataValidation type="list" allowBlank="1" showInputMessage="1" showErrorMessage="1" error="Please select a value from the dropdown list." sqref="G10:G16">
      <formula1>'Simple Analysis'!$G$3:$G$7</formula1>
    </dataValidation>
  </dataValidations>
  <printOptions/>
  <pageMargins left="0.75" right="0.25" top="0.5" bottom="1.25" header="0.25" footer="0.25"/>
  <pageSetup horizontalDpi="600" verticalDpi="600" orientation="landscape" scale="46" r:id="rId2"/>
  <headerFooter alignWithMargins="0">
    <oddFooter>&amp;L&amp;G&amp;CPage &amp;P of &amp;N</oddFooter>
  </headerFooter>
  <legacyDrawingHF r:id="rId1"/>
</worksheet>
</file>

<file path=xl/worksheets/sheet3.xml><?xml version="1.0" encoding="utf-8"?>
<worksheet xmlns="http://schemas.openxmlformats.org/spreadsheetml/2006/main" xmlns:r="http://schemas.openxmlformats.org/officeDocument/2006/relationships">
  <dimension ref="A1:F12"/>
  <sheetViews>
    <sheetView workbookViewId="0" topLeftCell="A1">
      <selection activeCell="C4" sqref="C4:D5"/>
    </sheetView>
  </sheetViews>
  <sheetFormatPr defaultColWidth="8.8515625" defaultRowHeight="12.75"/>
  <cols>
    <col min="1" max="1" width="3.28125" style="0" bestFit="1" customWidth="1"/>
    <col min="2" max="2" width="4.8515625" style="0" bestFit="1" customWidth="1"/>
    <col min="3" max="6" width="17.28125" style="0" customWidth="1"/>
  </cols>
  <sheetData>
    <row r="1" spans="1:6" ht="20.25">
      <c r="A1" s="7"/>
      <c r="B1" s="67"/>
      <c r="C1" s="134" t="s">
        <v>33</v>
      </c>
      <c r="D1" s="134"/>
      <c r="E1" s="134"/>
      <c r="F1" s="134"/>
    </row>
    <row r="2" spans="1:6" ht="100.5" customHeight="1">
      <c r="A2" s="135" t="s">
        <v>26</v>
      </c>
      <c r="B2" s="136" t="s">
        <v>15</v>
      </c>
      <c r="C2" s="137" t="s">
        <v>65</v>
      </c>
      <c r="D2" s="138"/>
      <c r="E2" s="137" t="s">
        <v>64</v>
      </c>
      <c r="F2" s="138"/>
    </row>
    <row r="3" spans="1:6" ht="100.5" customHeight="1">
      <c r="A3" s="135"/>
      <c r="B3" s="136"/>
      <c r="C3" s="139"/>
      <c r="D3" s="140"/>
      <c r="E3" s="139"/>
      <c r="F3" s="140"/>
    </row>
    <row r="4" spans="1:6" ht="100.5" customHeight="1">
      <c r="A4" s="135"/>
      <c r="B4" s="141" t="s">
        <v>17</v>
      </c>
      <c r="C4" s="137" t="s">
        <v>67</v>
      </c>
      <c r="D4" s="138"/>
      <c r="E4" s="137" t="s">
        <v>66</v>
      </c>
      <c r="F4" s="138"/>
    </row>
    <row r="5" spans="1:6" ht="100.5" customHeight="1">
      <c r="A5" s="135"/>
      <c r="B5" s="141"/>
      <c r="C5" s="139"/>
      <c r="D5" s="140"/>
      <c r="E5" s="139"/>
      <c r="F5" s="140"/>
    </row>
    <row r="6" spans="1:6" ht="12.75">
      <c r="A6" s="68"/>
      <c r="B6" s="11"/>
      <c r="C6" s="130" t="s">
        <v>17</v>
      </c>
      <c r="D6" s="130"/>
      <c r="E6" s="131" t="s">
        <v>15</v>
      </c>
      <c r="F6" s="131"/>
    </row>
    <row r="7" spans="1:6" ht="18">
      <c r="A7" s="13"/>
      <c r="C7" s="132" t="s">
        <v>25</v>
      </c>
      <c r="D7" s="132"/>
      <c r="E7" s="133"/>
      <c r="F7" s="133"/>
    </row>
    <row r="8" ht="12.75">
      <c r="A8" s="69"/>
    </row>
    <row r="9" ht="12.75">
      <c r="A9" s="69"/>
    </row>
    <row r="10" ht="12.75">
      <c r="A10" s="69"/>
    </row>
    <row r="11" ht="12.75">
      <c r="A11" s="70"/>
    </row>
    <row r="12" ht="12.75">
      <c r="A12" s="70"/>
    </row>
  </sheetData>
  <sheetProtection/>
  <mergeCells count="11">
    <mergeCell ref="A2:A5"/>
    <mergeCell ref="B2:B3"/>
    <mergeCell ref="C2:D3"/>
    <mergeCell ref="E2:F3"/>
    <mergeCell ref="B4:B5"/>
    <mergeCell ref="C4:D5"/>
    <mergeCell ref="E4:F5"/>
    <mergeCell ref="C6:D6"/>
    <mergeCell ref="E6:F6"/>
    <mergeCell ref="C7:F7"/>
    <mergeCell ref="C1:F1"/>
  </mergeCells>
  <dataValidations count="2">
    <dataValidation allowBlank="1" showErrorMessage="1" promptTitle="Impact" prompt="The severity of the risk's effect on the project objectives" sqref="A7"/>
    <dataValidation allowBlank="1" showErrorMessage="1" sqref="B4 B2 C6:E6"/>
  </dataValidation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appliedmanagement.com</Manager>
  <Company> Applied Management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 Analysis</dc:title>
  <dc:subject>Project Management</dc:subject>
  <dc:creator>AMC</dc:creator>
  <cp:keywords/>
  <dc:description/>
  <cp:lastModifiedBy>AMC</cp:lastModifiedBy>
  <cp:lastPrinted>2013-11-12T03:54:18Z</cp:lastPrinted>
  <dcterms:created xsi:type="dcterms:W3CDTF">2005-09-10T01:07:54Z</dcterms:created>
  <dcterms:modified xsi:type="dcterms:W3CDTF">2013-11-12T03:54:25Z</dcterms:modified>
  <cp:category/>
  <cp:version/>
  <cp:contentType/>
  <cp:contentStatus/>
</cp:coreProperties>
</file>