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Quotes\Fence\"/>
    </mc:Choice>
  </mc:AlternateContent>
  <xr:revisionPtr revIDLastSave="0" documentId="13_ncr:1_{16535295-B07B-4942-9B11-1495476187F0}" xr6:coauthVersionLast="47" xr6:coauthVersionMax="47" xr10:uidLastSave="{00000000-0000-0000-0000-000000000000}"/>
  <bookViews>
    <workbookView xWindow="-108" yWindow="-108" windowWidth="23256" windowHeight="12576" xr2:uid="{2E96E49F-90AF-46C6-872E-1A9CBEF77F96}"/>
  </bookViews>
  <sheets>
    <sheet name="Fence Quote Template" sheetId="1" r:id="rId1"/>
    <sheet name="©" sheetId="2" r:id="rId2"/>
  </sheets>
  <externalReferences>
    <externalReference r:id="rId3"/>
  </externalReferences>
  <definedNames>
    <definedName name="Company_Name">'[1]Window Cleaning Quote Template'!$B$5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40" i="1"/>
  <c r="G39" i="1" l="1"/>
  <c r="G38" i="1"/>
  <c r="G37" i="1"/>
  <c r="G36" i="1"/>
  <c r="G35" i="1"/>
  <c r="G31" i="1"/>
  <c r="G30" i="1"/>
  <c r="G29" i="1"/>
  <c r="G28" i="1"/>
  <c r="G27" i="1"/>
  <c r="G23" i="1"/>
  <c r="G22" i="1"/>
  <c r="G21" i="1"/>
  <c r="G20" i="1"/>
  <c r="G19" i="1"/>
  <c r="G18" i="1"/>
  <c r="G17" i="1"/>
  <c r="G16" i="1"/>
  <c r="G15" i="1"/>
  <c r="G14" i="1"/>
  <c r="G24" i="1" l="1"/>
  <c r="G42" i="1" l="1"/>
  <c r="G44" i="1" s="1"/>
  <c r="G46" i="1" s="1"/>
  <c r="G49" i="1" s="1"/>
  <c r="B47" i="1" s="1"/>
</calcChain>
</file>

<file path=xl/sharedStrings.xml><?xml version="1.0" encoding="utf-8"?>
<sst xmlns="http://schemas.openxmlformats.org/spreadsheetml/2006/main" count="68" uniqueCount="63">
  <si>
    <t>Company Name</t>
  </si>
  <si>
    <t>DATE</t>
  </si>
  <si>
    <t>WORK</t>
  </si>
  <si>
    <t>START DATE</t>
  </si>
  <si>
    <t>END DATE</t>
  </si>
  <si>
    <t>QUOTE</t>
  </si>
  <si>
    <t>VALID</t>
  </si>
  <si>
    <t>PAYMENT</t>
  </si>
  <si>
    <t>NUMBER</t>
  </si>
  <si>
    <t>UNTIL</t>
  </si>
  <si>
    <t>DUE BY</t>
  </si>
  <si>
    <t>Email Address</t>
  </si>
  <si>
    <t>CLIENT</t>
  </si>
  <si>
    <t>MATERIAL</t>
  </si>
  <si>
    <t>QTY</t>
  </si>
  <si>
    <t>UNIT PRICE</t>
  </si>
  <si>
    <t>TOTAL</t>
  </si>
  <si>
    <t>DESCRIPTION OF WORK</t>
  </si>
  <si>
    <t>TOTAL MATERIALS</t>
  </si>
  <si>
    <t>HOURS</t>
  </si>
  <si>
    <t>RATE</t>
  </si>
  <si>
    <t>MISCELLANEOUS CHARGES</t>
  </si>
  <si>
    <t>HOURS / QTY</t>
  </si>
  <si>
    <t>TOTAL MISCELLANEOUS</t>
  </si>
  <si>
    <t>SUBTOTAL</t>
  </si>
  <si>
    <t>CUSTOMER SIGNATURE</t>
  </si>
  <si>
    <t>SUBTOTAL LESS DISCOUNT</t>
  </si>
  <si>
    <t>TOTAL TAX</t>
  </si>
  <si>
    <t>AUTHORIZED SIGNATURE</t>
  </si>
  <si>
    <t>SHIPPING/HANDLING</t>
  </si>
  <si>
    <t>OTHER</t>
  </si>
  <si>
    <t>FENCE FREESTYLERS</t>
  </si>
  <si>
    <t>100 Border Street</t>
  </si>
  <si>
    <t>Suite 12a</t>
  </si>
  <si>
    <t>Gaston, NY  20016</t>
  </si>
  <si>
    <t>(555) 000-00000</t>
  </si>
  <si>
    <t>info@fencefreestylerscomp.com</t>
  </si>
  <si>
    <t>INSTALLATION</t>
  </si>
  <si>
    <t>Client Name</t>
  </si>
  <si>
    <t>000 Street Name</t>
  </si>
  <si>
    <t>Additional Data</t>
  </si>
  <si>
    <t>Freetown, BS  22255</t>
  </si>
  <si>
    <t>(000) 000-00000</t>
  </si>
  <si>
    <t>TOTAL INSTALLATION</t>
  </si>
  <si>
    <t>DISCOUNT</t>
  </si>
  <si>
    <t>TAX RATE</t>
  </si>
  <si>
    <t>FENCE DESIGN IMAGE</t>
  </si>
  <si>
    <t>FOR ASSISTANCE CALL: 1-800-0000-00000</t>
  </si>
  <si>
    <t>MON-SAT  8:00 AM to 5:00 PM CST</t>
  </si>
  <si>
    <t>For fences apparently high on value and low on drama</t>
  </si>
  <si>
    <t>TOTAL AMOUNT</t>
  </si>
  <si>
    <t>3x3" Gate posts</t>
  </si>
  <si>
    <t>2x2" Posts for balance</t>
  </si>
  <si>
    <t>Wall mount brackets</t>
  </si>
  <si>
    <t>Nylon gate hinges</t>
  </si>
  <si>
    <t>Fence panels 20x10"</t>
  </si>
  <si>
    <t>Installation supervisor</t>
  </si>
  <si>
    <t>Main installer</t>
  </si>
  <si>
    <t>Assistant</t>
  </si>
  <si>
    <t>Construction inspection fee</t>
  </si>
  <si>
    <t>RATE / UNIT</t>
  </si>
  <si>
    <t>Establish the layout and design of fences
Dig post holes and mix cement for installation
Install the main posts
Cut and install fence rails
Attach pickets or panels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</si>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</sst>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10"/>
      <color theme="1"/>
      <name val="Bahnschrift"/>
      <family val="2"/>
    </font>
    <font>
      <sz val="12"/>
      <color theme="1"/>
      <name val="Bahnschrift"/>
      <family val="2"/>
    </font>
    <font>
      <sz val="9"/>
      <color theme="1"/>
      <name val="Bahnschrift"/>
      <family val="2"/>
    </font>
    <font>
      <b/>
      <sz val="8"/>
      <color theme="4" tint="-0.499984740745262"/>
      <name val="Bahnschrift"/>
      <family val="2"/>
    </font>
    <font>
      <sz val="8"/>
      <color theme="1"/>
      <name val="Bahnschrift"/>
      <family val="2"/>
    </font>
    <font>
      <sz val="8"/>
      <color theme="0"/>
      <name val="Bahnschrift"/>
      <family val="2"/>
    </font>
    <font>
      <b/>
      <sz val="8"/>
      <color theme="0"/>
      <name val="Bahnschrift"/>
      <family val="2"/>
    </font>
    <font>
      <b/>
      <sz val="8"/>
      <color theme="1"/>
      <name val="Bahnschrift"/>
      <family val="2"/>
    </font>
    <font>
      <b/>
      <sz val="8"/>
      <color theme="3" tint="-0.249977111117893"/>
      <name val="Bahnschrift"/>
      <family val="2"/>
    </font>
    <font>
      <u/>
      <sz val="11"/>
      <color theme="10"/>
      <name val="Calibri"/>
      <family val="2"/>
      <scheme val="minor"/>
    </font>
    <font>
      <sz val="16"/>
      <color theme="1"/>
      <name val="Bahnschrift"/>
      <family val="2"/>
    </font>
    <font>
      <sz val="9"/>
      <name val="Bahnschrift"/>
      <family val="2"/>
    </font>
    <font>
      <b/>
      <sz val="8"/>
      <color rgb="FF808080"/>
      <name val="Bahnschrift"/>
      <family val="2"/>
    </font>
    <font>
      <sz val="8"/>
      <color rgb="FF808080"/>
      <name val="Bahnschrift"/>
      <family val="2"/>
    </font>
    <font>
      <sz val="22"/>
      <name val="Bahnschrift"/>
      <family val="2"/>
    </font>
    <font>
      <sz val="8"/>
      <name val="Bahnschrif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CE6F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5" borderId="0" xfId="0" applyFont="1" applyFill="1"/>
    <xf numFmtId="0" fontId="2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5" fillId="5" borderId="0" xfId="0" applyFont="1" applyFill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/>
    <xf numFmtId="0" fontId="5" fillId="5" borderId="0" xfId="0" applyFont="1" applyFill="1" applyAlignment="1">
      <alignment vertical="center"/>
    </xf>
    <xf numFmtId="2" fontId="7" fillId="5" borderId="3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vertical="top" wrapText="1"/>
    </xf>
    <xf numFmtId="0" fontId="17" fillId="5" borderId="0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16" fillId="5" borderId="0" xfId="0" applyFont="1" applyFill="1"/>
    <xf numFmtId="0" fontId="9" fillId="5" borderId="0" xfId="0" applyFont="1" applyFill="1" applyBorder="1" applyAlignment="1">
      <alignment horizontal="right" vertical="center" indent="1"/>
    </xf>
    <xf numFmtId="0" fontId="15" fillId="5" borderId="0" xfId="0" applyFont="1" applyFill="1" applyAlignment="1">
      <alignment horizontal="right" indent="1"/>
    </xf>
    <xf numFmtId="0" fontId="15" fillId="5" borderId="0" xfId="0" applyFont="1" applyFill="1" applyAlignment="1">
      <alignment horizontal="right" vertical="center" indent="1"/>
    </xf>
    <xf numFmtId="0" fontId="15" fillId="5" borderId="0" xfId="0" applyFont="1" applyFill="1" applyAlignment="1">
      <alignment horizontal="right" vertical="center" indent="1"/>
    </xf>
    <xf numFmtId="0" fontId="7" fillId="5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indent="1"/>
    </xf>
    <xf numFmtId="164" fontId="18" fillId="5" borderId="0" xfId="0" applyNumberFormat="1" applyFont="1" applyFill="1" applyAlignment="1">
      <alignment horizontal="center" vertical="center"/>
    </xf>
    <xf numFmtId="164" fontId="18" fillId="5" borderId="2" xfId="0" applyNumberFormat="1" applyFont="1" applyFill="1" applyBorder="1" applyAlignment="1">
      <alignment horizontal="center" vertical="center"/>
    </xf>
    <xf numFmtId="165" fontId="10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 indent="1"/>
    </xf>
    <xf numFmtId="0" fontId="15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165" fontId="17" fillId="5" borderId="0" xfId="0" applyNumberFormat="1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indent="1"/>
    </xf>
    <xf numFmtId="0" fontId="15" fillId="5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right" vertical="center" indent="1"/>
    </xf>
    <xf numFmtId="0" fontId="8" fillId="3" borderId="6" xfId="0" applyFont="1" applyFill="1" applyBorder="1" applyAlignment="1">
      <alignment horizontal="left" vertical="center" indent="1"/>
    </xf>
    <xf numFmtId="0" fontId="9" fillId="2" borderId="7" xfId="0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right" vertical="center" indent="1"/>
    </xf>
    <xf numFmtId="0" fontId="8" fillId="2" borderId="6" xfId="0" applyFont="1" applyFill="1" applyBorder="1" applyAlignment="1">
      <alignment horizontal="left" vertical="center" indent="1"/>
    </xf>
    <xf numFmtId="0" fontId="7" fillId="5" borderId="9" xfId="0" applyFont="1" applyFill="1" applyBorder="1" applyAlignment="1">
      <alignment horizontal="left" vertical="center" wrapText="1" indent="1"/>
    </xf>
    <xf numFmtId="2" fontId="7" fillId="5" borderId="10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 wrapText="1" indent="1"/>
    </xf>
    <xf numFmtId="0" fontId="7" fillId="5" borderId="14" xfId="0" applyFont="1" applyFill="1" applyBorder="1" applyAlignment="1">
      <alignment horizontal="left" vertical="center" wrapText="1" indent="1"/>
    </xf>
    <xf numFmtId="2" fontId="7" fillId="5" borderId="15" xfId="0" applyNumberFormat="1" applyFont="1" applyFill="1" applyBorder="1" applyAlignment="1">
      <alignment horizontal="center" vertical="center"/>
    </xf>
    <xf numFmtId="165" fontId="7" fillId="5" borderId="11" xfId="0" applyNumberFormat="1" applyFont="1" applyFill="1" applyBorder="1" applyAlignment="1">
      <alignment horizontal="right" vertical="center" indent="1"/>
    </xf>
    <xf numFmtId="165" fontId="7" fillId="5" borderId="13" xfId="0" applyNumberFormat="1" applyFont="1" applyFill="1" applyBorder="1" applyAlignment="1">
      <alignment horizontal="right" vertical="center" indent="1"/>
    </xf>
    <xf numFmtId="165" fontId="7" fillId="5" borderId="16" xfId="0" applyNumberFormat="1" applyFont="1" applyFill="1" applyBorder="1" applyAlignment="1">
      <alignment horizontal="right" vertical="center" indent="1"/>
    </xf>
    <xf numFmtId="165" fontId="10" fillId="4" borderId="5" xfId="0" applyNumberFormat="1" applyFont="1" applyFill="1" applyBorder="1" applyAlignment="1">
      <alignment horizontal="right" vertical="center" indent="1"/>
    </xf>
    <xf numFmtId="0" fontId="15" fillId="5" borderId="0" xfId="0" applyFont="1" applyFill="1" applyBorder="1" applyAlignment="1">
      <alignment horizontal="right" vertical="center" indent="1"/>
    </xf>
    <xf numFmtId="165" fontId="10" fillId="5" borderId="0" xfId="0" applyNumberFormat="1" applyFont="1" applyFill="1" applyBorder="1" applyAlignment="1">
      <alignment horizontal="right" vertical="center" indent="1"/>
    </xf>
    <xf numFmtId="165" fontId="7" fillId="5" borderId="0" xfId="0" applyNumberFormat="1" applyFont="1" applyFill="1" applyBorder="1" applyAlignment="1">
      <alignment horizontal="right" vertical="center" indent="1"/>
    </xf>
    <xf numFmtId="9" fontId="7" fillId="5" borderId="0" xfId="1" applyNumberFormat="1" applyFont="1" applyFill="1" applyBorder="1" applyAlignment="1">
      <alignment horizontal="right" vertical="center" indent="1"/>
    </xf>
    <xf numFmtId="165" fontId="7" fillId="5" borderId="10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165" fontId="7" fillId="5" borderId="15" xfId="0" applyNumberFormat="1" applyFont="1" applyFill="1" applyBorder="1" applyAlignment="1">
      <alignment horizontal="center" vertical="center"/>
    </xf>
    <xf numFmtId="0" fontId="12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CE6F1"/>
      <color rgb="FF80808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22</xdr:row>
      <xdr:rowOff>22860</xdr:rowOff>
    </xdr:from>
    <xdr:to>
      <xdr:col>1</xdr:col>
      <xdr:colOff>1750860</xdr:colOff>
      <xdr:row>31</xdr:row>
      <xdr:rowOff>165900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6E7CB2-B191-4B7B-B1C1-27F8B63B4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4244340"/>
          <a:ext cx="1728000" cy="1728000"/>
        </a:xfrm>
        <a:prstGeom prst="rect">
          <a:avLst/>
        </a:prstGeom>
      </xdr:spPr>
    </xdr:pic>
    <xdr:clientData/>
  </xdr:twoCellAnchor>
  <xdr:oneCellAnchor>
    <xdr:from>
      <xdr:col>1</xdr:col>
      <xdr:colOff>961079</xdr:colOff>
      <xdr:row>0</xdr:row>
      <xdr:rowOff>162165</xdr:rowOff>
    </xdr:from>
    <xdr:ext cx="4960620" cy="7079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491428-8142-48B1-AEBF-B61D5A867304}"/>
            </a:ext>
          </a:extLst>
        </xdr:cNvPr>
        <xdr:cNvSpPr txBox="1"/>
      </xdr:nvSpPr>
      <xdr:spPr>
        <a:xfrm>
          <a:off x="1151579" y="162165"/>
          <a:ext cx="4960620" cy="7079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sr-Latn-RS" sz="4000" b="0">
              <a:latin typeface="Bahnschrift" panose="020B0502040204020203" pitchFamily="34" charset="0"/>
            </a:rPr>
            <a:t>FENCE QOUTATION</a:t>
          </a:r>
          <a:endParaRPr lang="en-GB" sz="4000" b="0">
            <a:latin typeface="Bahnschrift" panose="020B0502040204020203" pitchFamily="34" charset="0"/>
          </a:endParaRPr>
        </a:p>
      </xdr:txBody>
    </xdr:sp>
    <xdr:clientData/>
  </xdr:oneCellAnchor>
  <xdr:twoCellAnchor editAs="oneCell">
    <xdr:from>
      <xdr:col>1</xdr:col>
      <xdr:colOff>38100</xdr:colOff>
      <xdr:row>5</xdr:row>
      <xdr:rowOff>38100</xdr:rowOff>
    </xdr:from>
    <xdr:to>
      <xdr:col>1</xdr:col>
      <xdr:colOff>1739100</xdr:colOff>
      <xdr:row>10</xdr:row>
      <xdr:rowOff>133800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B05F7DE-5E77-4E5E-AB66-451354062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495425"/>
          <a:ext cx="1701000" cy="976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D6241-BF4A-4B36-A17B-B500F55E7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2/Alexey%20Nikolayev%20-%20Quotes/Window%20Cleaning/Window%20Cleaning%20Quo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dow Cleaning Quote Template"/>
      <sheetName val="©"/>
    </sheetNames>
    <sheetDataSet>
      <sheetData sheetId="0">
        <row r="5">
          <cell r="B5" t="str">
            <v>WINDOW CLEANING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48DB-DEE5-45F9-9F07-9E1739161EAA}">
  <dimension ref="A1:H53"/>
  <sheetViews>
    <sheetView tabSelected="1" zoomScale="160" zoomScaleNormal="160" workbookViewId="0">
      <selection activeCell="D6" sqref="D6"/>
    </sheetView>
  </sheetViews>
  <sheetFormatPr defaultRowHeight="13.8" x14ac:dyDescent="0.25"/>
  <cols>
    <col min="1" max="1" width="2.77734375" style="1" customWidth="1"/>
    <col min="2" max="2" width="25.88671875" style="1" customWidth="1"/>
    <col min="3" max="3" width="2.33203125" style="1" customWidth="1"/>
    <col min="4" max="4" width="40.33203125" style="1" customWidth="1"/>
    <col min="5" max="7" width="10.33203125" style="1" customWidth="1"/>
    <col min="8" max="8" width="2.77734375" style="1" customWidth="1"/>
    <col min="9" max="16384" width="8.88671875" style="1"/>
  </cols>
  <sheetData>
    <row r="1" spans="1:8" ht="17.399999999999999" customHeight="1" x14ac:dyDescent="0.25">
      <c r="A1" s="6"/>
      <c r="B1" s="6"/>
      <c r="C1" s="6"/>
      <c r="D1" s="6"/>
      <c r="E1" s="6"/>
      <c r="F1" s="6"/>
      <c r="G1" s="6"/>
      <c r="H1" s="6"/>
    </row>
    <row r="2" spans="1:8" ht="24.6" customHeight="1" x14ac:dyDescent="0.25">
      <c r="A2" s="6"/>
      <c r="B2" s="6"/>
      <c r="C2" s="6"/>
      <c r="D2" s="6"/>
      <c r="E2" s="6"/>
      <c r="F2" s="6"/>
      <c r="G2" s="6"/>
      <c r="H2" s="6"/>
    </row>
    <row r="3" spans="1:8" ht="42" customHeight="1" x14ac:dyDescent="0.25">
      <c r="A3" s="6"/>
      <c r="B3" s="2" t="s">
        <v>49</v>
      </c>
      <c r="C3" s="2"/>
      <c r="D3" s="2"/>
      <c r="E3" s="2"/>
      <c r="F3" s="2"/>
      <c r="G3" s="2"/>
      <c r="H3" s="6"/>
    </row>
    <row r="4" spans="1:8" ht="9" customHeight="1" x14ac:dyDescent="0.25">
      <c r="A4" s="6"/>
      <c r="B4" s="3"/>
      <c r="C4" s="3"/>
      <c r="D4" s="3"/>
      <c r="E4" s="3"/>
      <c r="F4" s="3"/>
      <c r="G4" s="3"/>
      <c r="H4" s="6"/>
    </row>
    <row r="5" spans="1:8" ht="21.6" customHeight="1" x14ac:dyDescent="0.25">
      <c r="A5" s="6"/>
      <c r="B5" s="6"/>
      <c r="C5" s="6"/>
      <c r="D5" s="6"/>
      <c r="E5" s="6"/>
      <c r="F5" s="6"/>
      <c r="G5" s="6"/>
      <c r="H5" s="6"/>
    </row>
    <row r="6" spans="1:8" x14ac:dyDescent="0.25">
      <c r="A6" s="6"/>
      <c r="B6" s="7"/>
      <c r="C6" s="6"/>
      <c r="D6" s="8" t="s">
        <v>31</v>
      </c>
      <c r="E6" s="9" t="s">
        <v>5</v>
      </c>
      <c r="F6" s="9" t="s">
        <v>2</v>
      </c>
      <c r="G6" s="9" t="s">
        <v>2</v>
      </c>
      <c r="H6" s="6"/>
    </row>
    <row r="7" spans="1:8" x14ac:dyDescent="0.25">
      <c r="A7" s="6"/>
      <c r="B7" s="7"/>
      <c r="C7" s="6"/>
      <c r="D7" s="8" t="s">
        <v>32</v>
      </c>
      <c r="E7" s="10" t="s">
        <v>1</v>
      </c>
      <c r="F7" s="10" t="s">
        <v>3</v>
      </c>
      <c r="G7" s="10" t="s">
        <v>4</v>
      </c>
      <c r="H7" s="6"/>
    </row>
    <row r="8" spans="1:8" x14ac:dyDescent="0.25">
      <c r="A8" s="6"/>
      <c r="B8" s="7"/>
      <c r="C8" s="6"/>
      <c r="D8" s="8" t="s">
        <v>33</v>
      </c>
      <c r="E8" s="33">
        <v>44686</v>
      </c>
      <c r="F8" s="34">
        <v>44711</v>
      </c>
      <c r="G8" s="33">
        <v>44717</v>
      </c>
      <c r="H8" s="6"/>
    </row>
    <row r="9" spans="1:8" x14ac:dyDescent="0.25">
      <c r="A9" s="6"/>
      <c r="B9" s="7"/>
      <c r="C9" s="6"/>
      <c r="D9" s="8" t="s">
        <v>34</v>
      </c>
      <c r="E9" s="9" t="s">
        <v>5</v>
      </c>
      <c r="F9" s="9" t="s">
        <v>6</v>
      </c>
      <c r="G9" s="9" t="s">
        <v>7</v>
      </c>
      <c r="H9" s="6"/>
    </row>
    <row r="10" spans="1:8" x14ac:dyDescent="0.25">
      <c r="A10" s="6"/>
      <c r="B10" s="7"/>
      <c r="C10" s="6"/>
      <c r="D10" s="8" t="s">
        <v>35</v>
      </c>
      <c r="E10" s="10" t="s">
        <v>8</v>
      </c>
      <c r="F10" s="10" t="s">
        <v>9</v>
      </c>
      <c r="G10" s="10" t="s">
        <v>10</v>
      </c>
      <c r="H10" s="6"/>
    </row>
    <row r="11" spans="1:8" x14ac:dyDescent="0.25">
      <c r="A11" s="6"/>
      <c r="B11" s="7"/>
      <c r="C11" s="6"/>
      <c r="D11" s="8" t="s">
        <v>36</v>
      </c>
      <c r="E11" s="11">
        <v>10002525</v>
      </c>
      <c r="F11" s="12">
        <v>44701</v>
      </c>
      <c r="G11" s="13">
        <v>44710</v>
      </c>
      <c r="H11" s="6"/>
    </row>
    <row r="12" spans="1:8" ht="15" x14ac:dyDescent="0.25">
      <c r="A12" s="6"/>
      <c r="B12" s="14"/>
      <c r="C12" s="6"/>
      <c r="D12" s="14"/>
      <c r="E12" s="15"/>
      <c r="F12" s="15"/>
      <c r="G12" s="15"/>
      <c r="H12" s="6"/>
    </row>
    <row r="13" spans="1:8" x14ac:dyDescent="0.25">
      <c r="A13" s="6"/>
      <c r="B13" s="41" t="s">
        <v>12</v>
      </c>
      <c r="C13" s="16"/>
      <c r="D13" s="37" t="s">
        <v>13</v>
      </c>
      <c r="E13" s="38" t="s">
        <v>14</v>
      </c>
      <c r="F13" s="38" t="s">
        <v>15</v>
      </c>
      <c r="G13" s="56" t="s">
        <v>16</v>
      </c>
      <c r="H13" s="6"/>
    </row>
    <row r="14" spans="1:8" x14ac:dyDescent="0.25">
      <c r="A14" s="6"/>
      <c r="B14" s="17" t="s">
        <v>38</v>
      </c>
      <c r="C14" s="6"/>
      <c r="D14" s="47" t="s">
        <v>51</v>
      </c>
      <c r="E14" s="48">
        <v>20</v>
      </c>
      <c r="F14" s="60">
        <v>25</v>
      </c>
      <c r="G14" s="52">
        <f>IF(ISBLANK(F14),"",E14*F14)</f>
        <v>500</v>
      </c>
      <c r="H14" s="6"/>
    </row>
    <row r="15" spans="1:8" x14ac:dyDescent="0.25">
      <c r="A15" s="6"/>
      <c r="B15" s="17" t="s">
        <v>0</v>
      </c>
      <c r="C15" s="6"/>
      <c r="D15" s="49" t="s">
        <v>52</v>
      </c>
      <c r="E15" s="18">
        <v>40</v>
      </c>
      <c r="F15" s="61">
        <v>18</v>
      </c>
      <c r="G15" s="53">
        <f>IF(ISBLANK(F15),"",E15*F15)</f>
        <v>720</v>
      </c>
      <c r="H15" s="6"/>
    </row>
    <row r="16" spans="1:8" x14ac:dyDescent="0.25">
      <c r="A16" s="6"/>
      <c r="B16" s="17" t="s">
        <v>39</v>
      </c>
      <c r="C16" s="6"/>
      <c r="D16" s="49" t="s">
        <v>53</v>
      </c>
      <c r="E16" s="18">
        <v>10</v>
      </c>
      <c r="F16" s="61">
        <v>3</v>
      </c>
      <c r="G16" s="53">
        <f t="shared" ref="G16:G23" si="0">IF(ISBLANK(F16),"",E16*F16)</f>
        <v>30</v>
      </c>
      <c r="H16" s="6"/>
    </row>
    <row r="17" spans="1:8" x14ac:dyDescent="0.25">
      <c r="A17" s="6"/>
      <c r="B17" s="17" t="s">
        <v>40</v>
      </c>
      <c r="C17" s="6"/>
      <c r="D17" s="49" t="s">
        <v>54</v>
      </c>
      <c r="E17" s="18">
        <v>30</v>
      </c>
      <c r="F17" s="61">
        <v>5</v>
      </c>
      <c r="G17" s="53">
        <f t="shared" si="0"/>
        <v>150</v>
      </c>
      <c r="H17" s="6"/>
    </row>
    <row r="18" spans="1:8" x14ac:dyDescent="0.25">
      <c r="A18" s="6"/>
      <c r="B18" s="17" t="s">
        <v>41</v>
      </c>
      <c r="C18" s="6"/>
      <c r="D18" s="49" t="s">
        <v>55</v>
      </c>
      <c r="E18" s="18">
        <v>20</v>
      </c>
      <c r="F18" s="61">
        <v>105</v>
      </c>
      <c r="G18" s="53">
        <f t="shared" si="0"/>
        <v>2100</v>
      </c>
      <c r="H18" s="6"/>
    </row>
    <row r="19" spans="1:8" x14ac:dyDescent="0.25">
      <c r="A19" s="6"/>
      <c r="B19" s="17" t="s">
        <v>42</v>
      </c>
      <c r="C19" s="6"/>
      <c r="D19" s="49"/>
      <c r="E19" s="18"/>
      <c r="F19" s="61"/>
      <c r="G19" s="53" t="str">
        <f t="shared" si="0"/>
        <v/>
      </c>
      <c r="H19" s="6"/>
    </row>
    <row r="20" spans="1:8" x14ac:dyDescent="0.25">
      <c r="A20" s="6"/>
      <c r="B20" s="17" t="s">
        <v>11</v>
      </c>
      <c r="C20" s="6"/>
      <c r="D20" s="49"/>
      <c r="E20" s="18"/>
      <c r="F20" s="61"/>
      <c r="G20" s="53" t="str">
        <f t="shared" si="0"/>
        <v/>
      </c>
      <c r="H20" s="6"/>
    </row>
    <row r="21" spans="1:8" x14ac:dyDescent="0.25">
      <c r="A21" s="6"/>
      <c r="B21" s="19"/>
      <c r="C21" s="6"/>
      <c r="D21" s="49"/>
      <c r="E21" s="18"/>
      <c r="F21" s="61"/>
      <c r="G21" s="53" t="str">
        <f t="shared" si="0"/>
        <v/>
      </c>
      <c r="H21" s="6"/>
    </row>
    <row r="22" spans="1:8" x14ac:dyDescent="0.25">
      <c r="A22" s="6"/>
      <c r="B22" s="41" t="s">
        <v>46</v>
      </c>
      <c r="C22" s="6"/>
      <c r="D22" s="49"/>
      <c r="E22" s="18"/>
      <c r="F22" s="61"/>
      <c r="G22" s="53" t="str">
        <f t="shared" si="0"/>
        <v/>
      </c>
      <c r="H22" s="6"/>
    </row>
    <row r="23" spans="1:8" x14ac:dyDescent="0.25">
      <c r="A23" s="6"/>
      <c r="B23" s="20"/>
      <c r="C23" s="6"/>
      <c r="D23" s="50"/>
      <c r="E23" s="51"/>
      <c r="F23" s="62"/>
      <c r="G23" s="54" t="str">
        <f t="shared" si="0"/>
        <v/>
      </c>
      <c r="H23" s="6"/>
    </row>
    <row r="24" spans="1:8" ht="14.4" customHeight="1" x14ac:dyDescent="0.25">
      <c r="A24" s="6"/>
      <c r="B24" s="20"/>
      <c r="C24" s="6"/>
      <c r="D24" s="46"/>
      <c r="E24" s="44" t="s">
        <v>18</v>
      </c>
      <c r="F24" s="45"/>
      <c r="G24" s="55">
        <f>SUM(G14:G23)</f>
        <v>3500</v>
      </c>
      <c r="H24" s="6"/>
    </row>
    <row r="25" spans="1:8" x14ac:dyDescent="0.25">
      <c r="A25" s="6"/>
      <c r="B25" s="20"/>
      <c r="C25" s="6"/>
      <c r="D25" s="15"/>
      <c r="E25" s="15"/>
      <c r="F25" s="15"/>
      <c r="G25" s="15"/>
      <c r="H25" s="6"/>
    </row>
    <row r="26" spans="1:8" x14ac:dyDescent="0.25">
      <c r="A26" s="6"/>
      <c r="B26" s="20"/>
      <c r="C26" s="6"/>
      <c r="D26" s="37" t="s">
        <v>37</v>
      </c>
      <c r="E26" s="38" t="s">
        <v>19</v>
      </c>
      <c r="F26" s="38" t="s">
        <v>20</v>
      </c>
      <c r="G26" s="56" t="s">
        <v>16</v>
      </c>
      <c r="H26" s="6"/>
    </row>
    <row r="27" spans="1:8" x14ac:dyDescent="0.25">
      <c r="A27" s="6"/>
      <c r="B27" s="20"/>
      <c r="C27" s="6"/>
      <c r="D27" s="47" t="s">
        <v>56</v>
      </c>
      <c r="E27" s="48">
        <v>8</v>
      </c>
      <c r="F27" s="60">
        <v>30</v>
      </c>
      <c r="G27" s="52">
        <f>IF(ISBLANK(F27),"",E27*F27)</f>
        <v>240</v>
      </c>
      <c r="H27" s="6"/>
    </row>
    <row r="28" spans="1:8" x14ac:dyDescent="0.25">
      <c r="A28" s="6"/>
      <c r="B28" s="20"/>
      <c r="C28" s="6"/>
      <c r="D28" s="49" t="s">
        <v>57</v>
      </c>
      <c r="E28" s="18">
        <v>16</v>
      </c>
      <c r="F28" s="61">
        <v>25</v>
      </c>
      <c r="G28" s="53">
        <f>IF(ISBLANK(F28),"",E28*F28)</f>
        <v>400</v>
      </c>
      <c r="H28" s="6"/>
    </row>
    <row r="29" spans="1:8" x14ac:dyDescent="0.25">
      <c r="A29" s="6"/>
      <c r="B29" s="20"/>
      <c r="C29" s="6"/>
      <c r="D29" s="49" t="s">
        <v>58</v>
      </c>
      <c r="E29" s="18">
        <v>16</v>
      </c>
      <c r="F29" s="61">
        <v>10</v>
      </c>
      <c r="G29" s="53">
        <f t="shared" ref="G29:G31" si="1">IF(ISBLANK(F29),"",E29*F29)</f>
        <v>160</v>
      </c>
      <c r="H29" s="6"/>
    </row>
    <row r="30" spans="1:8" x14ac:dyDescent="0.25">
      <c r="A30" s="6"/>
      <c r="B30" s="20"/>
      <c r="C30" s="6"/>
      <c r="D30" s="49"/>
      <c r="E30" s="18"/>
      <c r="F30" s="61"/>
      <c r="G30" s="53" t="str">
        <f t="shared" si="1"/>
        <v/>
      </c>
      <c r="H30" s="6"/>
    </row>
    <row r="31" spans="1:8" x14ac:dyDescent="0.25">
      <c r="A31" s="6"/>
      <c r="B31" s="20"/>
      <c r="C31" s="6"/>
      <c r="D31" s="50"/>
      <c r="E31" s="51"/>
      <c r="F31" s="62"/>
      <c r="G31" s="54" t="str">
        <f t="shared" si="1"/>
        <v/>
      </c>
      <c r="H31" s="6"/>
    </row>
    <row r="32" spans="1:8" ht="14.4" customHeight="1" x14ac:dyDescent="0.25">
      <c r="A32" s="6"/>
      <c r="B32" s="20"/>
      <c r="C32" s="6"/>
      <c r="D32" s="46"/>
      <c r="E32" s="44" t="s">
        <v>43</v>
      </c>
      <c r="F32" s="45"/>
      <c r="G32" s="55">
        <f>SUM(G27:G31)</f>
        <v>800</v>
      </c>
      <c r="H32" s="6"/>
    </row>
    <row r="33" spans="1:8" x14ac:dyDescent="0.25">
      <c r="A33" s="6"/>
      <c r="B33" s="24"/>
      <c r="C33" s="6"/>
      <c r="D33" s="15"/>
      <c r="E33" s="15"/>
      <c r="F33" s="15"/>
      <c r="G33" s="15"/>
      <c r="H33" s="6"/>
    </row>
    <row r="34" spans="1:8" x14ac:dyDescent="0.25">
      <c r="A34" s="6"/>
      <c r="B34" s="41" t="s">
        <v>17</v>
      </c>
      <c r="C34" s="25"/>
      <c r="D34" s="37" t="s">
        <v>21</v>
      </c>
      <c r="E34" s="38" t="s">
        <v>22</v>
      </c>
      <c r="F34" s="38" t="s">
        <v>60</v>
      </c>
      <c r="G34" s="56" t="s">
        <v>16</v>
      </c>
      <c r="H34" s="6"/>
    </row>
    <row r="35" spans="1:8" ht="13.8" customHeight="1" x14ac:dyDescent="0.25">
      <c r="A35" s="6"/>
      <c r="B35" s="21" t="s">
        <v>61</v>
      </c>
      <c r="C35" s="6"/>
      <c r="D35" s="47" t="s">
        <v>59</v>
      </c>
      <c r="E35" s="48">
        <v>1</v>
      </c>
      <c r="F35" s="60">
        <v>350</v>
      </c>
      <c r="G35" s="52">
        <f>IF(ISBLANK(F35),"",E35*F35)</f>
        <v>350</v>
      </c>
      <c r="H35" s="6"/>
    </row>
    <row r="36" spans="1:8" x14ac:dyDescent="0.25">
      <c r="A36" s="6"/>
      <c r="B36" s="21"/>
      <c r="C36" s="6"/>
      <c r="D36" s="49"/>
      <c r="E36" s="18"/>
      <c r="F36" s="61"/>
      <c r="G36" s="53" t="str">
        <f>IF(ISBLANK(F36),"",E36*F36)</f>
        <v/>
      </c>
      <c r="H36" s="6"/>
    </row>
    <row r="37" spans="1:8" x14ac:dyDescent="0.25">
      <c r="A37" s="6"/>
      <c r="B37" s="21"/>
      <c r="C37" s="6"/>
      <c r="D37" s="49"/>
      <c r="E37" s="18"/>
      <c r="F37" s="61"/>
      <c r="G37" s="53" t="str">
        <f t="shared" ref="G37:G39" si="2">IF(ISBLANK(F37),"",E37*F37)</f>
        <v/>
      </c>
      <c r="H37" s="6"/>
    </row>
    <row r="38" spans="1:8" x14ac:dyDescent="0.25">
      <c r="A38" s="6"/>
      <c r="B38" s="21"/>
      <c r="C38" s="6"/>
      <c r="D38" s="49"/>
      <c r="E38" s="18"/>
      <c r="F38" s="61"/>
      <c r="G38" s="53" t="str">
        <f t="shared" si="2"/>
        <v/>
      </c>
      <c r="H38" s="6"/>
    </row>
    <row r="39" spans="1:8" x14ac:dyDescent="0.25">
      <c r="A39" s="6"/>
      <c r="B39" s="21"/>
      <c r="C39" s="6"/>
      <c r="D39" s="50"/>
      <c r="E39" s="51"/>
      <c r="F39" s="62"/>
      <c r="G39" s="54" t="str">
        <f t="shared" si="2"/>
        <v/>
      </c>
      <c r="H39" s="6"/>
    </row>
    <row r="40" spans="1:8" ht="14.4" customHeight="1" x14ac:dyDescent="0.25">
      <c r="A40" s="6"/>
      <c r="B40" s="21"/>
      <c r="C40" s="6"/>
      <c r="D40" s="43"/>
      <c r="E40" s="44" t="s">
        <v>23</v>
      </c>
      <c r="F40" s="45"/>
      <c r="G40" s="55">
        <f>SUM(G35:G39)</f>
        <v>350</v>
      </c>
      <c r="H40" s="6"/>
    </row>
    <row r="41" spans="1:8" ht="14.4" customHeight="1" x14ac:dyDescent="0.25">
      <c r="A41" s="6"/>
      <c r="B41" s="21"/>
      <c r="C41" s="6"/>
      <c r="D41" s="36"/>
      <c r="E41" s="26"/>
      <c r="F41" s="26"/>
      <c r="G41" s="35"/>
      <c r="H41" s="6"/>
    </row>
    <row r="42" spans="1:8" ht="16.05" customHeight="1" x14ac:dyDescent="0.25">
      <c r="A42" s="6"/>
      <c r="B42" s="21"/>
      <c r="C42" s="6"/>
      <c r="D42" s="30"/>
      <c r="E42" s="27"/>
      <c r="F42" s="28" t="s">
        <v>24</v>
      </c>
      <c r="G42" s="57">
        <f>SUM(G24,G32,G40)</f>
        <v>4650</v>
      </c>
      <c r="H42" s="6"/>
    </row>
    <row r="43" spans="1:8" ht="16.05" customHeight="1" x14ac:dyDescent="0.25">
      <c r="A43" s="6"/>
      <c r="B43" s="21"/>
      <c r="C43" s="6"/>
      <c r="D43" s="40" t="s">
        <v>25</v>
      </c>
      <c r="E43" s="27"/>
      <c r="F43" s="28" t="s">
        <v>44</v>
      </c>
      <c r="G43" s="58">
        <v>1000</v>
      </c>
      <c r="H43" s="6"/>
    </row>
    <row r="44" spans="1:8" ht="16.05" customHeight="1" x14ac:dyDescent="0.25">
      <c r="A44" s="6"/>
      <c r="B44" s="21"/>
      <c r="C44" s="6"/>
      <c r="D44" s="31"/>
      <c r="E44" s="29" t="s">
        <v>26</v>
      </c>
      <c r="F44" s="29"/>
      <c r="G44" s="58">
        <f>G42-G43</f>
        <v>3650</v>
      </c>
      <c r="H44" s="6"/>
    </row>
    <row r="45" spans="1:8" ht="16.05" customHeight="1" x14ac:dyDescent="0.25">
      <c r="A45" s="6"/>
      <c r="B45" s="22"/>
      <c r="C45" s="6"/>
      <c r="D45" s="31"/>
      <c r="E45" s="27"/>
      <c r="F45" s="28" t="s">
        <v>45</v>
      </c>
      <c r="G45" s="59">
        <v>0.1</v>
      </c>
      <c r="H45" s="6"/>
    </row>
    <row r="46" spans="1:8" ht="16.05" customHeight="1" x14ac:dyDescent="0.25">
      <c r="A46" s="6"/>
      <c r="B46" s="41" t="s">
        <v>50</v>
      </c>
      <c r="C46" s="6"/>
      <c r="D46" s="32"/>
      <c r="E46" s="27"/>
      <c r="F46" s="28" t="s">
        <v>27</v>
      </c>
      <c r="G46" s="58">
        <f>G44*G45</f>
        <v>365</v>
      </c>
      <c r="H46" s="6"/>
    </row>
    <row r="47" spans="1:8" ht="16.05" customHeight="1" x14ac:dyDescent="0.25">
      <c r="A47" s="6"/>
      <c r="B47" s="39">
        <f>G49</f>
        <v>4165</v>
      </c>
      <c r="C47" s="6"/>
      <c r="D47" s="40" t="s">
        <v>28</v>
      </c>
      <c r="E47" s="29" t="s">
        <v>29</v>
      </c>
      <c r="F47" s="29"/>
      <c r="G47" s="58">
        <v>150</v>
      </c>
      <c r="H47" s="6"/>
    </row>
    <row r="48" spans="1:8" ht="16.05" customHeight="1" x14ac:dyDescent="0.25">
      <c r="A48" s="6"/>
      <c r="B48" s="23"/>
      <c r="C48" s="6"/>
      <c r="D48" s="31"/>
      <c r="E48" s="27"/>
      <c r="F48" s="28" t="s">
        <v>30</v>
      </c>
      <c r="G48" s="58">
        <v>0</v>
      </c>
      <c r="H48" s="6"/>
    </row>
    <row r="49" spans="1:8" ht="16.05" customHeight="1" x14ac:dyDescent="0.25">
      <c r="A49" s="6"/>
      <c r="B49" s="23"/>
      <c r="C49" s="6"/>
      <c r="D49" s="31"/>
      <c r="E49" s="5"/>
      <c r="F49" s="42" t="s">
        <v>16</v>
      </c>
      <c r="G49" s="55">
        <f>G44+G46+G47+G48</f>
        <v>4165</v>
      </c>
      <c r="H49" s="6"/>
    </row>
    <row r="50" spans="1:8" ht="22.8" customHeight="1" x14ac:dyDescent="0.25">
      <c r="A50" s="6"/>
      <c r="B50" s="6"/>
      <c r="C50" s="6"/>
      <c r="D50" s="6"/>
      <c r="E50" s="6"/>
      <c r="F50" s="6"/>
      <c r="G50" s="6"/>
      <c r="H50" s="6"/>
    </row>
    <row r="51" spans="1:8" ht="29.4" customHeight="1" x14ac:dyDescent="0.25">
      <c r="A51" s="6"/>
      <c r="B51" s="4" t="s">
        <v>47</v>
      </c>
      <c r="C51" s="4"/>
      <c r="D51" s="4"/>
      <c r="E51" s="4"/>
      <c r="F51" s="4"/>
      <c r="G51" s="4"/>
      <c r="H51" s="6"/>
    </row>
    <row r="52" spans="1:8" ht="22.2" customHeight="1" x14ac:dyDescent="0.25">
      <c r="A52" s="6"/>
      <c r="B52" s="3" t="s">
        <v>48</v>
      </c>
      <c r="C52" s="3"/>
      <c r="D52" s="3"/>
      <c r="E52" s="3"/>
      <c r="F52" s="3"/>
      <c r="G52" s="3"/>
      <c r="H52" s="6"/>
    </row>
    <row r="53" spans="1:8" ht="16.8" customHeight="1" x14ac:dyDescent="0.25">
      <c r="A53" s="6"/>
      <c r="B53" s="6"/>
      <c r="C53" s="6"/>
      <c r="D53" s="6"/>
      <c r="E53" s="6"/>
      <c r="F53" s="6"/>
      <c r="G53" s="6"/>
      <c r="H53" s="6"/>
    </row>
  </sheetData>
  <mergeCells count="15">
    <mergeCell ref="B52:G52"/>
    <mergeCell ref="B3:G3"/>
    <mergeCell ref="B4:G4"/>
    <mergeCell ref="E44:F44"/>
    <mergeCell ref="E47:F47"/>
    <mergeCell ref="B47:B49"/>
    <mergeCell ref="B35:B44"/>
    <mergeCell ref="E32:F32"/>
    <mergeCell ref="E24:F24"/>
    <mergeCell ref="E40:F40"/>
    <mergeCell ref="B51:G51"/>
    <mergeCell ref="B23:B32"/>
    <mergeCell ref="D44:D45"/>
    <mergeCell ref="D48:D49"/>
    <mergeCell ref="B6:B11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96EE3-01AC-4E7D-A1A3-0874C6F337BD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63" t="s">
        <v>62</v>
      </c>
    </row>
  </sheetData>
  <hyperlinks>
    <hyperlink ref="B6" r:id="rId1" xr:uid="{87122249-9FCE-4239-8602-1BCA5D1415C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Fence Quote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2022-01-21T09:38:49Z</cp:lastPrinted>
  <dcterms:created xsi:type="dcterms:W3CDTF">2022-01-21T07:21:26Z</dcterms:created>
  <dcterms:modified xsi:type="dcterms:W3CDTF">2022-01-21T09:51:23Z</dcterms:modified>
</cp:coreProperties>
</file>