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Profit and Loss\Farm\"/>
    </mc:Choice>
  </mc:AlternateContent>
  <xr:revisionPtr revIDLastSave="0" documentId="13_ncr:1_{39821176-95D8-4632-A1F2-5007AA364951}" xr6:coauthVersionLast="47" xr6:coauthVersionMax="47" xr10:uidLastSave="{00000000-0000-0000-0000-000000000000}"/>
  <bookViews>
    <workbookView xWindow="-108" yWindow="-108" windowWidth="23256" windowHeight="12576" xr2:uid="{3AB54485-7A42-44C2-A577-933A51581B8F}"/>
  </bookViews>
  <sheets>
    <sheet name="Farm Profit and Loss Statement" sheetId="1" r:id="rId1"/>
    <sheet name="©" sheetId="2" r:id="rId2"/>
  </sheet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H16" i="1"/>
  <c r="H34" i="1"/>
  <c r="D46" i="1"/>
  <c r="D16" i="1"/>
  <c r="H48" i="1" l="1"/>
  <c r="H18" i="1"/>
  <c r="H50" i="1" l="1"/>
</calcChain>
</file>

<file path=xl/sharedStrings.xml><?xml version="1.0" encoding="utf-8"?>
<sst xmlns="http://schemas.openxmlformats.org/spreadsheetml/2006/main" count="70" uniqueCount="66">
  <si>
    <t xml:space="preserve"> Income</t>
  </si>
  <si>
    <t xml:space="preserve"> Income Adjustments</t>
  </si>
  <si>
    <t>Beginning</t>
  </si>
  <si>
    <t>Ending</t>
  </si>
  <si>
    <t>Other current assets</t>
  </si>
  <si>
    <t>Sales of breeding livestock</t>
  </si>
  <si>
    <t>Withdrawals from hedging accounts</t>
  </si>
  <si>
    <t>Expenses</t>
  </si>
  <si>
    <t xml:space="preserve">   </t>
  </si>
  <si>
    <t xml:space="preserve"> Expense Adjustments (paid in advance)</t>
  </si>
  <si>
    <t>Expense Adjustments (due)</t>
  </si>
  <si>
    <t>Livestock purchased</t>
  </si>
  <si>
    <t>Deposits to hedging accounts</t>
  </si>
  <si>
    <t>Cash Income</t>
  </si>
  <si>
    <t>Sales of livestock bought for resale</t>
  </si>
  <si>
    <t>Sales of market livestock, crops, etc.</t>
  </si>
  <si>
    <t>Cooperative distributions paid</t>
  </si>
  <si>
    <t>Agricultural program payments</t>
  </si>
  <si>
    <t>Crop insurance proceeds</t>
  </si>
  <si>
    <t>Custom hire income</t>
  </si>
  <si>
    <t>Car, truck expenses</t>
  </si>
  <si>
    <t>Chemicals</t>
  </si>
  <si>
    <t>Conservation expenses</t>
  </si>
  <si>
    <t>Custom hire</t>
  </si>
  <si>
    <t>Employee benefits</t>
  </si>
  <si>
    <t>Feed purchased</t>
  </si>
  <si>
    <t>Fertilizer, lime</t>
  </si>
  <si>
    <t>Freight, trucking</t>
  </si>
  <si>
    <t>Gasoline, fuel, oil</t>
  </si>
  <si>
    <t>Insurance</t>
  </si>
  <si>
    <t>Labor hired</t>
  </si>
  <si>
    <t>Pension, profit-share plans</t>
  </si>
  <si>
    <t>Rent, lease payments</t>
  </si>
  <si>
    <t>Repairs, maintenance</t>
  </si>
  <si>
    <t>Seeds, plants</t>
  </si>
  <si>
    <t>Storage, warehousing</t>
  </si>
  <si>
    <t>Supplies purchased</t>
  </si>
  <si>
    <t>Taxes (farm)</t>
  </si>
  <si>
    <t>Utilities</t>
  </si>
  <si>
    <t>Vet. fees, medicine, breeding</t>
  </si>
  <si>
    <t>Other expenses</t>
  </si>
  <si>
    <t>Other income</t>
  </si>
  <si>
    <t>Hedging accounts balance</t>
  </si>
  <si>
    <t>Crops held for sale or feed</t>
  </si>
  <si>
    <t>Market livestock</t>
  </si>
  <si>
    <t>Accounts receivable</t>
  </si>
  <si>
    <t>Unpaid cooperative distributions</t>
  </si>
  <si>
    <t>Breeding livestock</t>
  </si>
  <si>
    <t>Investment in annual growing crops</t>
  </si>
  <si>
    <t>Commercial feed on hand</t>
  </si>
  <si>
    <t>Prepaid expenses</t>
  </si>
  <si>
    <t>Supplies on hand</t>
  </si>
  <si>
    <t>Farm accounts payable</t>
  </si>
  <si>
    <t>Farm taxes due</t>
  </si>
  <si>
    <t>(A) Total Cash Income</t>
  </si>
  <si>
    <t>(B) Net Adjustment (ending - beginning)</t>
  </si>
  <si>
    <t>Cash Expenses</t>
  </si>
  <si>
    <t>(D) Total Cash Expenses</t>
  </si>
  <si>
    <t>(G) Depreciation</t>
  </si>
  <si>
    <t>(E) Net Adjustment (beginning - ending)</t>
  </si>
  <si>
    <t>(F) Net Adjustment (ending - beginning)</t>
  </si>
  <si>
    <t>(C) TOTAL FARM REVENUE (A+B)</t>
  </si>
  <si>
    <t>(H) TOTAL EXPENSES (D+E+F+G)</t>
  </si>
  <si>
    <t>TOTAL FARM INCOME/LOSS (C-H)</t>
  </si>
  <si>
    <r>
      <rPr>
        <b/>
        <sz val="31"/>
        <color rgb="FF2CA2DF"/>
        <rFont val="Calibri Light"/>
        <family val="2"/>
        <scheme val="major"/>
      </rPr>
      <t>FARM</t>
    </r>
    <r>
      <rPr>
        <sz val="31"/>
        <color theme="1"/>
        <rFont val="Calibri Light"/>
        <family val="2"/>
        <scheme val="major"/>
      </rPr>
      <t xml:space="preserve"> </t>
    </r>
    <r>
      <rPr>
        <sz val="31"/>
        <color rgb="FFFFAA19"/>
        <rFont val="Calibri Light"/>
        <family val="2"/>
        <scheme val="major"/>
      </rPr>
      <t>PROFIT AND LOSS</t>
    </r>
    <r>
      <rPr>
        <sz val="31"/>
        <color theme="1"/>
        <rFont val="Calibri Light"/>
        <family val="2"/>
        <scheme val="major"/>
      </rPr>
      <t xml:space="preserve"> STATEMENT</t>
    </r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</si>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</sst>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&quot;$&quot;#,##0"/>
  </numFmts>
  <fonts count="17">
    <font>
      <sz val="11"/>
      <color theme="1"/>
      <name val="Calibri"/>
      <family val="2"/>
      <scheme val="minor"/>
    </font>
    <font>
      <sz val="12"/>
      <name val="Arial MT"/>
    </font>
    <font>
      <sz val="11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8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31"/>
      <color theme="1"/>
      <name val="Calibri Light"/>
      <family val="2"/>
      <scheme val="major"/>
    </font>
    <font>
      <b/>
      <sz val="31"/>
      <color rgb="FF2CA2DF"/>
      <name val="Calibri Light"/>
      <family val="2"/>
      <scheme val="major"/>
    </font>
    <font>
      <sz val="31"/>
      <color rgb="FFFFAA19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2CA2D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AA19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37" fontId="1" fillId="2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37" fontId="5" fillId="0" borderId="0" xfId="1" applyFont="1" applyFill="1" applyBorder="1" applyAlignment="1">
      <alignment horizontal="left" vertical="center" indent="1"/>
    </xf>
    <xf numFmtId="37" fontId="12" fillId="3" borderId="1" xfId="1" applyFont="1" applyFill="1" applyBorder="1" applyAlignment="1">
      <alignment horizontal="center"/>
    </xf>
    <xf numFmtId="164" fontId="5" fillId="5" borderId="1" xfId="0" applyNumberFormat="1" applyFont="1" applyFill="1" applyBorder="1" applyAlignment="1" applyProtection="1">
      <alignment horizontal="right" vertical="center" shrinkToFit="1"/>
      <protection locked="0"/>
    </xf>
    <xf numFmtId="164" fontId="5" fillId="5" borderId="1" xfId="0" applyNumberFormat="1" applyFont="1" applyFill="1" applyBorder="1" applyAlignment="1">
      <alignment horizontal="right" vertical="center" shrinkToFit="1"/>
    </xf>
    <xf numFmtId="164" fontId="8" fillId="5" borderId="1" xfId="0" applyNumberFormat="1" applyFont="1" applyFill="1" applyBorder="1" applyAlignment="1">
      <alignment horizontal="right" vertical="center" shrinkToFit="1"/>
    </xf>
    <xf numFmtId="164" fontId="6" fillId="4" borderId="1" xfId="1" applyNumberFormat="1" applyFont="1" applyFill="1" applyBorder="1" applyAlignment="1">
      <alignment horizontal="right" vertical="center" shrinkToFit="1"/>
    </xf>
    <xf numFmtId="0" fontId="2" fillId="6" borderId="0" xfId="0" applyFont="1" applyFill="1"/>
    <xf numFmtId="0" fontId="2" fillId="6" borderId="0" xfId="0" applyFont="1" applyFill="1" applyBorder="1"/>
    <xf numFmtId="37" fontId="5" fillId="6" borderId="0" xfId="1" applyFont="1" applyFill="1" applyBorder="1" applyAlignment="1">
      <alignment horizontal="left" vertical="center" indent="1"/>
    </xf>
    <xf numFmtId="164" fontId="5" fillId="6" borderId="0" xfId="0" applyNumberFormat="1" applyFont="1" applyFill="1" applyBorder="1" applyAlignment="1" applyProtection="1">
      <alignment horizontal="right" vertical="center" shrinkToFit="1"/>
      <protection locked="0"/>
    </xf>
    <xf numFmtId="164" fontId="8" fillId="6" borderId="0" xfId="1" applyNumberFormat="1" applyFont="1" applyFill="1" applyBorder="1" applyAlignment="1">
      <alignment horizontal="center" shrinkToFit="1"/>
    </xf>
    <xf numFmtId="37" fontId="6" fillId="6" borderId="0" xfId="1" applyFont="1" applyFill="1" applyBorder="1" applyAlignment="1">
      <alignment horizontal="left" indent="1"/>
    </xf>
    <xf numFmtId="37" fontId="10" fillId="6" borderId="0" xfId="1" applyFont="1" applyFill="1" applyBorder="1"/>
    <xf numFmtId="164" fontId="6" fillId="6" borderId="0" xfId="1" applyNumberFormat="1" applyFont="1" applyFill="1" applyBorder="1" applyAlignment="1">
      <alignment horizontal="right" vertical="center" shrinkToFit="1"/>
    </xf>
    <xf numFmtId="37" fontId="7" fillId="6" borderId="0" xfId="1" applyFont="1" applyFill="1" applyBorder="1"/>
    <xf numFmtId="164" fontId="6" fillId="6" borderId="0" xfId="0" applyNumberFormat="1" applyFont="1" applyFill="1" applyBorder="1" applyAlignment="1">
      <alignment horizontal="center" shrinkToFit="1"/>
    </xf>
    <xf numFmtId="37" fontId="3" fillId="6" borderId="0" xfId="1" applyFont="1" applyFill="1" applyBorder="1"/>
    <xf numFmtId="37" fontId="5" fillId="6" borderId="0" xfId="1" applyFont="1" applyFill="1" applyBorder="1"/>
    <xf numFmtId="37" fontId="9" fillId="6" borderId="0" xfId="1" applyFont="1" applyFill="1" applyBorder="1" applyAlignment="1">
      <alignment horizontal="left" indent="1"/>
    </xf>
    <xf numFmtId="37" fontId="8" fillId="6" borderId="0" xfId="1" applyFont="1" applyFill="1" applyBorder="1"/>
    <xf numFmtId="164" fontId="6" fillId="6" borderId="0" xfId="1" applyNumberFormat="1" applyFont="1" applyFill="1" applyBorder="1" applyAlignment="1">
      <alignment shrinkToFit="1"/>
    </xf>
    <xf numFmtId="37" fontId="5" fillId="6" borderId="0" xfId="1" applyFont="1" applyFill="1" applyBorder="1" applyAlignment="1">
      <alignment horizontal="left" indent="1"/>
    </xf>
    <xf numFmtId="164" fontId="5" fillId="6" borderId="0" xfId="1" applyNumberFormat="1" applyFont="1" applyFill="1" applyBorder="1" applyAlignment="1">
      <alignment shrinkToFit="1"/>
    </xf>
    <xf numFmtId="165" fontId="5" fillId="6" borderId="0" xfId="1" applyNumberFormat="1" applyFont="1" applyFill="1" applyBorder="1" applyAlignment="1">
      <alignment shrinkToFit="1"/>
    </xf>
    <xf numFmtId="0" fontId="2" fillId="6" borderId="0" xfId="0" applyFont="1" applyFill="1" applyAlignment="1">
      <alignment horizontal="center" vertical="center"/>
    </xf>
    <xf numFmtId="0" fontId="11" fillId="0" borderId="0" xfId="2"/>
    <xf numFmtId="164" fontId="4" fillId="8" borderId="3" xfId="1" applyNumberFormat="1" applyFont="1" applyFill="1" applyBorder="1" applyAlignment="1">
      <alignment horizontal="right" vertical="center" shrinkToFit="1"/>
    </xf>
    <xf numFmtId="164" fontId="4" fillId="8" borderId="2" xfId="1" applyNumberFormat="1" applyFont="1" applyFill="1" applyBorder="1" applyAlignment="1">
      <alignment horizontal="right" vertical="center" shrinkToFit="1"/>
    </xf>
    <xf numFmtId="37" fontId="4" fillId="8" borderId="3" xfId="1" applyFont="1" applyFill="1" applyBorder="1" applyAlignment="1">
      <alignment horizontal="left" vertical="center" indent="1"/>
    </xf>
    <xf numFmtId="37" fontId="4" fillId="8" borderId="4" xfId="1" applyFont="1" applyFill="1" applyBorder="1" applyAlignment="1">
      <alignment horizontal="left" vertical="center" indent="1"/>
    </xf>
    <xf numFmtId="37" fontId="4" fillId="8" borderId="2" xfId="1" applyFont="1" applyFill="1" applyBorder="1" applyAlignment="1">
      <alignment horizontal="left" vertical="center" indent="1"/>
    </xf>
    <xf numFmtId="37" fontId="6" fillId="3" borderId="3" xfId="1" applyFont="1" applyFill="1" applyBorder="1" applyAlignment="1">
      <alignment horizontal="left" vertical="center" indent="1"/>
    </xf>
    <xf numFmtId="37" fontId="6" fillId="3" borderId="4" xfId="1" applyFont="1" applyFill="1" applyBorder="1" applyAlignment="1">
      <alignment horizontal="left" vertical="center" indent="1"/>
    </xf>
    <xf numFmtId="37" fontId="6" fillId="3" borderId="2" xfId="1" applyFont="1" applyFill="1" applyBorder="1" applyAlignment="1">
      <alignment horizontal="left" vertical="center" indent="1"/>
    </xf>
    <xf numFmtId="0" fontId="14" fillId="6" borderId="0" xfId="0" applyFont="1" applyFill="1" applyAlignment="1">
      <alignment horizontal="left" vertical="center" indent="1"/>
    </xf>
    <xf numFmtId="164" fontId="6" fillId="4" borderId="1" xfId="1" applyNumberFormat="1" applyFont="1" applyFill="1" applyBorder="1" applyAlignment="1">
      <alignment horizontal="right" vertical="center" shrinkToFit="1"/>
    </xf>
    <xf numFmtId="37" fontId="6" fillId="7" borderId="1" xfId="1" applyFont="1" applyFill="1" applyBorder="1" applyAlignment="1">
      <alignment horizontal="left" vertical="center" indent="1"/>
    </xf>
    <xf numFmtId="37" fontId="6" fillId="6" borderId="0" xfId="1" applyFont="1" applyFill="1" applyBorder="1" applyAlignment="1">
      <alignment horizontal="left" vertical="center" indent="1"/>
    </xf>
    <xf numFmtId="37" fontId="8" fillId="4" borderId="1" xfId="1" applyFont="1" applyFill="1" applyBorder="1" applyAlignment="1">
      <alignment horizontal="left" vertical="center" indent="1"/>
    </xf>
    <xf numFmtId="37" fontId="12" fillId="3" borderId="1" xfId="1" applyFont="1" applyFill="1" applyBorder="1" applyAlignment="1">
      <alignment horizontal="left" vertical="center" indent="1"/>
    </xf>
    <xf numFmtId="37" fontId="13" fillId="8" borderId="0" xfId="1" applyFont="1" applyFill="1" applyBorder="1" applyAlignment="1">
      <alignment horizontal="center" vertical="center"/>
    </xf>
    <xf numFmtId="37" fontId="5" fillId="4" borderId="1" xfId="1" applyFont="1" applyFill="1" applyBorder="1" applyAlignment="1">
      <alignment horizontal="left" vertical="center" indent="1"/>
    </xf>
  </cellXfs>
  <cellStyles count="3">
    <cellStyle name="Hyperlink" xfId="2" builtinId="8"/>
    <cellStyle name="Normal" xfId="0" builtinId="0"/>
    <cellStyle name="Normal_C3-Combined Comprehensive Financial Statements" xfId="1" xr:uid="{F4AAE295-1FD0-4975-ABFB-B071223BFFAD}"/>
  </cellStyles>
  <dxfs count="0"/>
  <tableStyles count="0" defaultTableStyle="TableStyleMedium2" defaultPivotStyle="PivotStyleLight16"/>
  <colors>
    <mruColors>
      <color rgb="FFFFAA19"/>
      <color rgb="FF2CA2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19052</xdr:colOff>
      <xdr:row>1</xdr:row>
      <xdr:rowOff>38104</xdr:rowOff>
    </xdr:from>
    <xdr:to>
      <xdr:col>1</xdr:col>
      <xdr:colOff>595052</xdr:colOff>
      <xdr:row>1</xdr:row>
      <xdr:rowOff>614104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934CFE-8BA7-4C64-8BFD-CA902699B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2" y="219079"/>
          <a:ext cx="576000" cy="57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B351EE-926B-4B91-B28D-48ADF815E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AE1B-8054-4CA9-BBCB-3CCDE23E45DC}">
  <dimension ref="A1:J54"/>
  <sheetViews>
    <sheetView tabSelected="1" topLeftCell="A40" zoomScale="130" zoomScaleNormal="130" workbookViewId="0">
      <selection activeCell="G55" sqref="G55"/>
    </sheetView>
  </sheetViews>
  <sheetFormatPr defaultRowHeight="14.4"/>
  <cols>
    <col min="1" max="1" width="3.33203125" style="1" customWidth="1"/>
    <col min="2" max="2" width="8.88671875" style="1"/>
    <col min="3" max="3" width="22" style="1" customWidth="1"/>
    <col min="4" max="4" width="10.77734375" style="1" customWidth="1"/>
    <col min="5" max="6" width="8.88671875" style="1"/>
    <col min="7" max="7" width="17.33203125" style="1" customWidth="1"/>
    <col min="8" max="9" width="10.77734375" style="1" customWidth="1"/>
    <col min="10" max="10" width="3.33203125" style="1" customWidth="1"/>
    <col min="11" max="11" width="3.77734375" style="1" customWidth="1"/>
    <col min="12" max="16384" width="8.88671875" style="1"/>
  </cols>
  <sheetData>
    <row r="1" spans="1:10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51" customHeight="1">
      <c r="A2" s="9"/>
      <c r="B2" s="27"/>
      <c r="C2" s="37" t="s">
        <v>64</v>
      </c>
      <c r="D2" s="37"/>
      <c r="E2" s="37"/>
      <c r="F2" s="37"/>
      <c r="G2" s="37"/>
      <c r="H2" s="37"/>
      <c r="I2" s="37"/>
      <c r="J2" s="9"/>
    </row>
    <row r="3" spans="1:10">
      <c r="A3" s="9"/>
      <c r="B3" s="10"/>
      <c r="C3" s="10"/>
      <c r="D3" s="10"/>
      <c r="E3" s="10"/>
      <c r="F3" s="10"/>
      <c r="G3" s="10"/>
      <c r="H3" s="10"/>
      <c r="I3" s="10"/>
      <c r="J3" s="10"/>
    </row>
    <row r="4" spans="1:10" ht="18.600000000000001" thickBot="1">
      <c r="A4" s="9"/>
      <c r="B4" s="43" t="s">
        <v>0</v>
      </c>
      <c r="C4" s="43"/>
      <c r="D4" s="43"/>
      <c r="E4" s="43"/>
      <c r="F4" s="43"/>
      <c r="G4" s="43"/>
      <c r="H4" s="43"/>
      <c r="I4" s="43"/>
      <c r="J4" s="10"/>
    </row>
    <row r="5" spans="1:10" ht="15" thickBot="1">
      <c r="A5" s="9"/>
      <c r="B5" s="42" t="s">
        <v>13</v>
      </c>
      <c r="C5" s="42"/>
      <c r="D5" s="42"/>
      <c r="E5" s="42" t="s">
        <v>1</v>
      </c>
      <c r="F5" s="42"/>
      <c r="G5" s="42"/>
      <c r="H5" s="4" t="s">
        <v>2</v>
      </c>
      <c r="I5" s="4" t="s">
        <v>3</v>
      </c>
      <c r="J5" s="10"/>
    </row>
    <row r="6" spans="1:10" ht="16.2" customHeight="1" thickBot="1">
      <c r="A6" s="9"/>
      <c r="B6" s="44" t="s">
        <v>14</v>
      </c>
      <c r="C6" s="44"/>
      <c r="D6" s="5">
        <v>255000</v>
      </c>
      <c r="E6" s="41" t="s">
        <v>42</v>
      </c>
      <c r="F6" s="41"/>
      <c r="G6" s="41"/>
      <c r="H6" s="6">
        <v>150000</v>
      </c>
      <c r="I6" s="6">
        <v>152000</v>
      </c>
      <c r="J6" s="10"/>
    </row>
    <row r="7" spans="1:10" ht="15" thickBot="1">
      <c r="A7" s="9"/>
      <c r="B7" s="44" t="s">
        <v>15</v>
      </c>
      <c r="C7" s="44"/>
      <c r="D7" s="5">
        <v>307000</v>
      </c>
      <c r="E7" s="44" t="s">
        <v>43</v>
      </c>
      <c r="F7" s="44"/>
      <c r="G7" s="44"/>
      <c r="H7" s="6">
        <v>25000</v>
      </c>
      <c r="I7" s="6">
        <v>27000</v>
      </c>
      <c r="J7" s="10"/>
    </row>
    <row r="8" spans="1:10" ht="15" thickBot="1">
      <c r="A8" s="9"/>
      <c r="B8" s="44" t="s">
        <v>16</v>
      </c>
      <c r="C8" s="44"/>
      <c r="D8" s="5">
        <v>20500</v>
      </c>
      <c r="E8" s="44" t="s">
        <v>44</v>
      </c>
      <c r="F8" s="44"/>
      <c r="G8" s="44"/>
      <c r="H8" s="6">
        <v>140000</v>
      </c>
      <c r="I8" s="6">
        <v>155800</v>
      </c>
      <c r="J8" s="10"/>
    </row>
    <row r="9" spans="1:10" ht="15" thickBot="1">
      <c r="A9" s="9"/>
      <c r="B9" s="44" t="s">
        <v>17</v>
      </c>
      <c r="C9" s="44"/>
      <c r="D9" s="5">
        <v>2500</v>
      </c>
      <c r="E9" s="44" t="s">
        <v>45</v>
      </c>
      <c r="F9" s="44"/>
      <c r="G9" s="44"/>
      <c r="H9" s="6">
        <v>25000</v>
      </c>
      <c r="I9" s="6">
        <v>20000</v>
      </c>
      <c r="J9" s="10"/>
    </row>
    <row r="10" spans="1:10" ht="15" thickBot="1">
      <c r="A10" s="9"/>
      <c r="B10" s="44" t="s">
        <v>18</v>
      </c>
      <c r="C10" s="44"/>
      <c r="D10" s="5">
        <v>25100</v>
      </c>
      <c r="E10" s="44" t="s">
        <v>4</v>
      </c>
      <c r="F10" s="44"/>
      <c r="G10" s="44"/>
      <c r="H10" s="6">
        <v>1000</v>
      </c>
      <c r="I10" s="7">
        <v>500</v>
      </c>
      <c r="J10" s="10"/>
    </row>
    <row r="11" spans="1:10" ht="15" thickBot="1">
      <c r="A11" s="9"/>
      <c r="B11" s="44" t="s">
        <v>19</v>
      </c>
      <c r="C11" s="44"/>
      <c r="D11" s="5">
        <v>12000</v>
      </c>
      <c r="E11" s="44" t="s">
        <v>46</v>
      </c>
      <c r="F11" s="44"/>
      <c r="G11" s="44"/>
      <c r="H11" s="6">
        <v>2500</v>
      </c>
      <c r="I11" s="6">
        <v>2200</v>
      </c>
      <c r="J11" s="10"/>
    </row>
    <row r="12" spans="1:10" ht="15" thickBot="1">
      <c r="A12" s="9"/>
      <c r="B12" s="44" t="s">
        <v>41</v>
      </c>
      <c r="C12" s="44"/>
      <c r="D12" s="5">
        <v>2000</v>
      </c>
      <c r="E12" s="44" t="s">
        <v>47</v>
      </c>
      <c r="F12" s="44"/>
      <c r="G12" s="44"/>
      <c r="H12" s="6">
        <v>158000</v>
      </c>
      <c r="I12" s="6">
        <v>203000</v>
      </c>
      <c r="J12" s="10"/>
    </row>
    <row r="13" spans="1:10" ht="15" thickBot="1">
      <c r="A13" s="9"/>
      <c r="B13" s="44" t="s">
        <v>5</v>
      </c>
      <c r="C13" s="44"/>
      <c r="D13" s="5">
        <v>85000</v>
      </c>
      <c r="E13" s="44"/>
      <c r="F13" s="44"/>
      <c r="G13" s="44"/>
      <c r="H13" s="6"/>
      <c r="I13" s="6"/>
      <c r="J13" s="10"/>
    </row>
    <row r="14" spans="1:10" ht="15" thickBot="1">
      <c r="A14" s="9"/>
      <c r="B14" s="44" t="s">
        <v>6</v>
      </c>
      <c r="C14" s="44"/>
      <c r="D14" s="5">
        <v>25000</v>
      </c>
      <c r="E14" s="44"/>
      <c r="F14" s="44"/>
      <c r="G14" s="44"/>
      <c r="H14" s="6"/>
      <c r="I14" s="6"/>
      <c r="J14" s="10"/>
    </row>
    <row r="15" spans="1:10" ht="15" thickBot="1">
      <c r="A15" s="9"/>
      <c r="B15" s="11"/>
      <c r="C15" s="11"/>
      <c r="D15" s="12"/>
      <c r="E15" s="11"/>
      <c r="F15" s="11"/>
      <c r="G15" s="11"/>
      <c r="H15" s="13"/>
      <c r="I15" s="13"/>
      <c r="J15" s="10"/>
    </row>
    <row r="16" spans="1:10" ht="15" thickBot="1">
      <c r="A16" s="9"/>
      <c r="B16" s="39" t="s">
        <v>54</v>
      </c>
      <c r="C16" s="39"/>
      <c r="D16" s="8">
        <f>SUM(D6:D14)</f>
        <v>734100</v>
      </c>
      <c r="E16" s="39" t="s">
        <v>55</v>
      </c>
      <c r="F16" s="39"/>
      <c r="G16" s="39"/>
      <c r="H16" s="38">
        <f>SUM(I6:I14)-SUM(H6:H14)</f>
        <v>59000</v>
      </c>
      <c r="I16" s="38"/>
      <c r="J16" s="10"/>
    </row>
    <row r="17" spans="1:10" ht="15" thickBot="1">
      <c r="A17" s="9"/>
      <c r="B17" s="14"/>
      <c r="C17" s="15"/>
      <c r="D17" s="16"/>
      <c r="E17" s="14"/>
      <c r="F17" s="17"/>
      <c r="G17" s="17"/>
      <c r="H17" s="18"/>
      <c r="I17" s="18"/>
      <c r="J17" s="10"/>
    </row>
    <row r="18" spans="1:10" ht="15" thickBot="1">
      <c r="A18" s="9"/>
      <c r="B18" s="9"/>
      <c r="C18" s="9"/>
      <c r="D18" s="9"/>
      <c r="E18" s="34" t="s">
        <v>61</v>
      </c>
      <c r="F18" s="35"/>
      <c r="G18" s="36"/>
      <c r="H18" s="38">
        <f>D16+H16</f>
        <v>793100</v>
      </c>
      <c r="I18" s="38"/>
      <c r="J18" s="10"/>
    </row>
    <row r="19" spans="1:10" ht="15.6">
      <c r="A19" s="9"/>
      <c r="B19" s="17"/>
      <c r="C19" s="17"/>
      <c r="D19" s="20"/>
      <c r="E19" s="19"/>
      <c r="F19" s="19"/>
      <c r="G19" s="19"/>
      <c r="H19" s="19"/>
      <c r="I19" s="19"/>
      <c r="J19" s="10"/>
    </row>
    <row r="20" spans="1:10" ht="18.600000000000001" thickBot="1">
      <c r="A20" s="9"/>
      <c r="B20" s="43" t="s">
        <v>7</v>
      </c>
      <c r="C20" s="43"/>
      <c r="D20" s="43"/>
      <c r="E20" s="43"/>
      <c r="F20" s="43"/>
      <c r="G20" s="43"/>
      <c r="H20" s="43"/>
      <c r="I20" s="43" t="s">
        <v>8</v>
      </c>
      <c r="J20" s="10"/>
    </row>
    <row r="21" spans="1:10" ht="15" thickBot="1">
      <c r="A21" s="9"/>
      <c r="B21" s="42" t="s">
        <v>56</v>
      </c>
      <c r="C21" s="42"/>
      <c r="D21" s="42"/>
      <c r="E21" s="42" t="s">
        <v>9</v>
      </c>
      <c r="F21" s="42"/>
      <c r="G21" s="42"/>
      <c r="H21" s="4" t="s">
        <v>2</v>
      </c>
      <c r="I21" s="4" t="s">
        <v>3</v>
      </c>
      <c r="J21" s="10"/>
    </row>
    <row r="22" spans="1:10" ht="15" thickBot="1">
      <c r="A22" s="9"/>
      <c r="B22" s="44" t="s">
        <v>20</v>
      </c>
      <c r="C22" s="44"/>
      <c r="D22" s="5">
        <v>10000</v>
      </c>
      <c r="E22" s="41" t="s">
        <v>48</v>
      </c>
      <c r="F22" s="41"/>
      <c r="G22" s="41"/>
      <c r="H22" s="6">
        <v>108000</v>
      </c>
      <c r="I22" s="6">
        <v>114000</v>
      </c>
      <c r="J22" s="10"/>
    </row>
    <row r="23" spans="1:10" ht="15" thickBot="1">
      <c r="A23" s="9"/>
      <c r="B23" s="44" t="s">
        <v>21</v>
      </c>
      <c r="C23" s="44"/>
      <c r="D23" s="5">
        <v>2000</v>
      </c>
      <c r="E23" s="41" t="s">
        <v>49</v>
      </c>
      <c r="F23" s="41"/>
      <c r="G23" s="41"/>
      <c r="H23" s="6">
        <v>12500</v>
      </c>
      <c r="I23" s="6">
        <v>11000</v>
      </c>
      <c r="J23" s="10"/>
    </row>
    <row r="24" spans="1:10" ht="15" thickBot="1">
      <c r="A24" s="9"/>
      <c r="B24" s="44" t="s">
        <v>22</v>
      </c>
      <c r="C24" s="44"/>
      <c r="D24" s="5">
        <v>2500</v>
      </c>
      <c r="E24" s="41" t="s">
        <v>50</v>
      </c>
      <c r="F24" s="41"/>
      <c r="G24" s="41"/>
      <c r="H24" s="6">
        <v>5000</v>
      </c>
      <c r="I24" s="6">
        <v>6500</v>
      </c>
      <c r="J24" s="10"/>
    </row>
    <row r="25" spans="1:10" ht="15" thickBot="1">
      <c r="A25" s="9"/>
      <c r="B25" s="44" t="s">
        <v>23</v>
      </c>
      <c r="C25" s="44"/>
      <c r="D25" s="5">
        <v>24000</v>
      </c>
      <c r="E25" s="41" t="s">
        <v>51</v>
      </c>
      <c r="F25" s="41"/>
      <c r="G25" s="41"/>
      <c r="H25" s="6">
        <v>52000</v>
      </c>
      <c r="I25" s="6">
        <v>45800</v>
      </c>
      <c r="J25" s="10"/>
    </row>
    <row r="26" spans="1:10" ht="15" thickBot="1">
      <c r="A26" s="9"/>
      <c r="B26" s="44" t="s">
        <v>24</v>
      </c>
      <c r="C26" s="44"/>
      <c r="D26" s="5">
        <v>12000</v>
      </c>
      <c r="E26" s="41"/>
      <c r="F26" s="41"/>
      <c r="G26" s="41"/>
      <c r="H26" s="6"/>
      <c r="I26" s="6"/>
      <c r="J26" s="10"/>
    </row>
    <row r="27" spans="1:10" ht="15" thickBot="1">
      <c r="A27" s="9"/>
      <c r="B27" s="44" t="s">
        <v>25</v>
      </c>
      <c r="C27" s="44"/>
      <c r="D27" s="5">
        <v>25000</v>
      </c>
      <c r="E27" s="41"/>
      <c r="F27" s="41"/>
      <c r="G27" s="41"/>
      <c r="H27" s="6"/>
      <c r="I27" s="6"/>
      <c r="J27" s="10"/>
    </row>
    <row r="28" spans="1:10" ht="15" thickBot="1">
      <c r="A28" s="9"/>
      <c r="B28" s="44" t="s">
        <v>26</v>
      </c>
      <c r="C28" s="44"/>
      <c r="D28" s="5">
        <v>1800</v>
      </c>
      <c r="E28" s="41"/>
      <c r="F28" s="41"/>
      <c r="G28" s="41"/>
      <c r="H28" s="6"/>
      <c r="I28" s="6"/>
      <c r="J28" s="10"/>
    </row>
    <row r="29" spans="1:10" ht="15" thickBot="1">
      <c r="A29" s="9"/>
      <c r="B29" s="44" t="s">
        <v>27</v>
      </c>
      <c r="C29" s="44"/>
      <c r="D29" s="5">
        <v>5600</v>
      </c>
      <c r="E29" s="41"/>
      <c r="F29" s="41"/>
      <c r="G29" s="41"/>
      <c r="H29" s="6"/>
      <c r="I29" s="6"/>
      <c r="J29" s="10"/>
    </row>
    <row r="30" spans="1:10" ht="15" thickBot="1">
      <c r="A30" s="9"/>
      <c r="B30" s="44" t="s">
        <v>28</v>
      </c>
      <c r="C30" s="44"/>
      <c r="D30" s="5">
        <v>125000</v>
      </c>
      <c r="E30" s="41"/>
      <c r="F30" s="41"/>
      <c r="G30" s="41"/>
      <c r="H30" s="6"/>
      <c r="I30" s="6"/>
      <c r="J30" s="10"/>
    </row>
    <row r="31" spans="1:10" ht="15" thickBot="1">
      <c r="A31" s="9"/>
      <c r="B31" s="44" t="s">
        <v>29</v>
      </c>
      <c r="C31" s="44"/>
      <c r="D31" s="5">
        <v>20000</v>
      </c>
      <c r="E31" s="41"/>
      <c r="F31" s="41"/>
      <c r="G31" s="41"/>
      <c r="H31" s="6"/>
      <c r="I31" s="6"/>
      <c r="J31" s="10"/>
    </row>
    <row r="32" spans="1:10" ht="15" thickBot="1">
      <c r="A32" s="9"/>
      <c r="B32" s="44" t="s">
        <v>30</v>
      </c>
      <c r="C32" s="44"/>
      <c r="D32" s="5">
        <v>28000</v>
      </c>
      <c r="E32" s="41"/>
      <c r="F32" s="41"/>
      <c r="G32" s="41"/>
      <c r="H32" s="6"/>
      <c r="I32" s="6"/>
      <c r="J32" s="10"/>
    </row>
    <row r="33" spans="1:10" ht="15" thickBot="1">
      <c r="A33" s="9"/>
      <c r="B33" s="44" t="s">
        <v>31</v>
      </c>
      <c r="C33" s="44"/>
      <c r="D33" s="5">
        <v>10000</v>
      </c>
      <c r="E33" s="9"/>
      <c r="F33" s="9"/>
      <c r="G33" s="9"/>
      <c r="H33" s="9"/>
      <c r="I33" s="9"/>
      <c r="J33" s="10"/>
    </row>
    <row r="34" spans="1:10" ht="15" thickBot="1">
      <c r="A34" s="9"/>
      <c r="B34" s="44" t="s">
        <v>32</v>
      </c>
      <c r="C34" s="44"/>
      <c r="D34" s="5">
        <v>2000</v>
      </c>
      <c r="E34" s="39" t="s">
        <v>59</v>
      </c>
      <c r="F34" s="39"/>
      <c r="G34" s="39"/>
      <c r="H34" s="38">
        <f>SUM(H22:H32)-SUM(I22:I32)</f>
        <v>200</v>
      </c>
      <c r="I34" s="38"/>
      <c r="J34" s="10"/>
    </row>
    <row r="35" spans="1:10" ht="15" thickBot="1">
      <c r="A35" s="9"/>
      <c r="B35" s="44" t="s">
        <v>33</v>
      </c>
      <c r="C35" s="44"/>
      <c r="D35" s="5">
        <v>1500</v>
      </c>
      <c r="E35" s="9"/>
      <c r="F35" s="9"/>
      <c r="G35" s="9"/>
      <c r="H35" s="9"/>
      <c r="I35" s="9"/>
      <c r="J35" s="10"/>
    </row>
    <row r="36" spans="1:10" ht="15" thickBot="1">
      <c r="A36" s="9"/>
      <c r="B36" s="44" t="s">
        <v>34</v>
      </c>
      <c r="C36" s="44"/>
      <c r="D36" s="5">
        <v>2500</v>
      </c>
      <c r="E36" s="42" t="s">
        <v>10</v>
      </c>
      <c r="F36" s="42"/>
      <c r="G36" s="42"/>
      <c r="H36" s="4" t="s">
        <v>2</v>
      </c>
      <c r="I36" s="4" t="s">
        <v>3</v>
      </c>
      <c r="J36" s="10"/>
    </row>
    <row r="37" spans="1:10" ht="15" thickBot="1">
      <c r="A37" s="9"/>
      <c r="B37" s="44" t="s">
        <v>35</v>
      </c>
      <c r="C37" s="44"/>
      <c r="D37" s="5">
        <v>3600</v>
      </c>
      <c r="E37" s="41" t="s">
        <v>52</v>
      </c>
      <c r="F37" s="41"/>
      <c r="G37" s="41"/>
      <c r="H37" s="6">
        <v>25000</v>
      </c>
      <c r="I37" s="6">
        <v>21000</v>
      </c>
      <c r="J37" s="10"/>
    </row>
    <row r="38" spans="1:10" ht="15" thickBot="1">
      <c r="A38" s="9"/>
      <c r="B38" s="44" t="s">
        <v>36</v>
      </c>
      <c r="C38" s="44"/>
      <c r="D38" s="5">
        <v>36000</v>
      </c>
      <c r="E38" s="41" t="s">
        <v>53</v>
      </c>
      <c r="F38" s="41"/>
      <c r="G38" s="41"/>
      <c r="H38" s="6">
        <v>13000</v>
      </c>
      <c r="I38" s="6">
        <v>10000</v>
      </c>
      <c r="J38" s="10"/>
    </row>
    <row r="39" spans="1:10" ht="15" thickBot="1">
      <c r="A39" s="9"/>
      <c r="B39" s="44" t="s">
        <v>37</v>
      </c>
      <c r="C39" s="44"/>
      <c r="D39" s="5">
        <v>15000</v>
      </c>
      <c r="E39" s="41"/>
      <c r="F39" s="41"/>
      <c r="G39" s="41"/>
      <c r="H39" s="6"/>
      <c r="I39" s="6"/>
      <c r="J39" s="10"/>
    </row>
    <row r="40" spans="1:10" ht="15" thickBot="1">
      <c r="A40" s="9"/>
      <c r="B40" s="44" t="s">
        <v>38</v>
      </c>
      <c r="C40" s="44"/>
      <c r="D40" s="5">
        <v>26500</v>
      </c>
      <c r="E40" s="41"/>
      <c r="F40" s="41"/>
      <c r="G40" s="41"/>
      <c r="H40" s="6"/>
      <c r="I40" s="6"/>
      <c r="J40" s="10"/>
    </row>
    <row r="41" spans="1:10" ht="15" thickBot="1">
      <c r="A41" s="9"/>
      <c r="B41" s="44" t="s">
        <v>39</v>
      </c>
      <c r="C41" s="44"/>
      <c r="D41" s="5">
        <v>10000</v>
      </c>
      <c r="E41" s="41"/>
      <c r="F41" s="41"/>
      <c r="G41" s="41"/>
      <c r="H41" s="6"/>
      <c r="I41" s="6"/>
      <c r="J41" s="10"/>
    </row>
    <row r="42" spans="1:10" ht="15" thickBot="1">
      <c r="A42" s="9"/>
      <c r="B42" s="44" t="s">
        <v>40</v>
      </c>
      <c r="C42" s="44"/>
      <c r="D42" s="5">
        <v>2000</v>
      </c>
      <c r="E42" s="41"/>
      <c r="F42" s="41"/>
      <c r="G42" s="41"/>
      <c r="H42" s="6"/>
      <c r="I42" s="6"/>
      <c r="J42" s="10"/>
    </row>
    <row r="43" spans="1:10" ht="15" thickBot="1">
      <c r="A43" s="9"/>
      <c r="B43" s="44" t="s">
        <v>11</v>
      </c>
      <c r="C43" s="44"/>
      <c r="D43" s="5">
        <v>150000</v>
      </c>
      <c r="E43" s="21"/>
      <c r="F43" s="22"/>
      <c r="G43" s="22"/>
      <c r="H43" s="23"/>
      <c r="I43" s="23"/>
      <c r="J43" s="10"/>
    </row>
    <row r="44" spans="1:10" ht="15" thickBot="1">
      <c r="A44" s="9"/>
      <c r="B44" s="44" t="s">
        <v>12</v>
      </c>
      <c r="C44" s="44"/>
      <c r="D44" s="5">
        <v>20000</v>
      </c>
      <c r="E44" s="39" t="s">
        <v>60</v>
      </c>
      <c r="F44" s="39"/>
      <c r="G44" s="39"/>
      <c r="H44" s="38">
        <f>SUM(I37:I42)-SUM(H37:H42)</f>
        <v>-7000</v>
      </c>
      <c r="I44" s="38"/>
      <c r="J44" s="10"/>
    </row>
    <row r="45" spans="1:10" ht="15" thickBot="1">
      <c r="A45" s="9"/>
      <c r="B45" s="9"/>
      <c r="C45" s="9"/>
      <c r="D45" s="9"/>
      <c r="E45" s="24"/>
      <c r="F45" s="22"/>
      <c r="G45" s="22"/>
      <c r="H45" s="25"/>
      <c r="I45" s="25"/>
      <c r="J45" s="10"/>
    </row>
    <row r="46" spans="1:10" ht="15" thickBot="1">
      <c r="A46" s="9"/>
      <c r="B46" s="39" t="s">
        <v>57</v>
      </c>
      <c r="C46" s="39"/>
      <c r="D46" s="8">
        <f>SUM(D22:D44)</f>
        <v>535000</v>
      </c>
      <c r="E46" s="39" t="s">
        <v>58</v>
      </c>
      <c r="F46" s="39"/>
      <c r="G46" s="39"/>
      <c r="H46" s="38">
        <v>1200</v>
      </c>
      <c r="I46" s="38"/>
      <c r="J46" s="10"/>
    </row>
    <row r="47" spans="1:10" ht="15" thickBot="1">
      <c r="A47" s="9"/>
      <c r="B47" s="20"/>
      <c r="C47" s="17"/>
      <c r="D47" s="26"/>
      <c r="E47" s="14"/>
      <c r="F47" s="20"/>
      <c r="G47" s="20"/>
      <c r="H47" s="23"/>
      <c r="I47" s="23"/>
      <c r="J47" s="10"/>
    </row>
    <row r="48" spans="1:10" ht="15" thickBot="1">
      <c r="A48" s="9"/>
      <c r="B48" s="40"/>
      <c r="C48" s="40"/>
      <c r="D48" s="16"/>
      <c r="E48" s="34" t="s">
        <v>62</v>
      </c>
      <c r="F48" s="35"/>
      <c r="G48" s="36"/>
      <c r="H48" s="38">
        <f>(D46+H34+H44+H46)</f>
        <v>529400</v>
      </c>
      <c r="I48" s="38"/>
      <c r="J48" s="10"/>
    </row>
    <row r="49" spans="1:10" ht="27" customHeight="1" thickBot="1">
      <c r="A49" s="9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22.8" customHeight="1" thickBot="1">
      <c r="A50" s="9"/>
      <c r="B50" s="10"/>
      <c r="C50" s="10"/>
      <c r="D50" s="10"/>
      <c r="E50" s="31" t="s">
        <v>63</v>
      </c>
      <c r="F50" s="32"/>
      <c r="G50" s="33"/>
      <c r="H50" s="29">
        <f>H18-H48</f>
        <v>263700</v>
      </c>
      <c r="I50" s="30"/>
      <c r="J50" s="10"/>
    </row>
    <row r="51" spans="1:10" ht="20.399999999999999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B52" s="2"/>
      <c r="C52" s="3"/>
      <c r="D52" s="2"/>
      <c r="E52" s="2"/>
      <c r="F52" s="2"/>
      <c r="G52" s="2"/>
      <c r="H52" s="2"/>
      <c r="I52" s="2"/>
      <c r="J52" s="2"/>
    </row>
    <row r="53" spans="1:10"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B54" s="2"/>
      <c r="C54" s="2"/>
      <c r="D54" s="2"/>
      <c r="E54" s="2"/>
      <c r="F54" s="2"/>
      <c r="G54" s="2"/>
      <c r="H54" s="2"/>
      <c r="I54" s="2"/>
      <c r="J54" s="2"/>
    </row>
  </sheetData>
  <mergeCells count="83">
    <mergeCell ref="H34:I34"/>
    <mergeCell ref="B27:C27"/>
    <mergeCell ref="B28:C28"/>
    <mergeCell ref="B29:C29"/>
    <mergeCell ref="B30:C30"/>
    <mergeCell ref="B31:C31"/>
    <mergeCell ref="B44:C44"/>
    <mergeCell ref="E6:G6"/>
    <mergeCell ref="E7:G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E25:G25"/>
    <mergeCell ref="B16:C16"/>
    <mergeCell ref="E16:G16"/>
    <mergeCell ref="B5:D5"/>
    <mergeCell ref="E8:G8"/>
    <mergeCell ref="E9:G9"/>
    <mergeCell ref="E10:G10"/>
    <mergeCell ref="E11:G11"/>
    <mergeCell ref="E12:G12"/>
    <mergeCell ref="E13:G13"/>
    <mergeCell ref="B13:C13"/>
    <mergeCell ref="B14:C14"/>
    <mergeCell ref="B22:C22"/>
    <mergeCell ref="B23:C23"/>
    <mergeCell ref="B24:C24"/>
    <mergeCell ref="B25:C25"/>
    <mergeCell ref="E14:G14"/>
    <mergeCell ref="B4:I4"/>
    <mergeCell ref="E22:G22"/>
    <mergeCell ref="E23:G23"/>
    <mergeCell ref="E24:G24"/>
    <mergeCell ref="B6:C6"/>
    <mergeCell ref="B7:C7"/>
    <mergeCell ref="B8:C8"/>
    <mergeCell ref="B9:C9"/>
    <mergeCell ref="B10:C10"/>
    <mergeCell ref="B11:C11"/>
    <mergeCell ref="B12:C12"/>
    <mergeCell ref="H16:I16"/>
    <mergeCell ref="E38:G38"/>
    <mergeCell ref="E44:G44"/>
    <mergeCell ref="E42:G42"/>
    <mergeCell ref="E5:G5"/>
    <mergeCell ref="B20:I20"/>
    <mergeCell ref="B21:D21"/>
    <mergeCell ref="E21:G21"/>
    <mergeCell ref="E32:G32"/>
    <mergeCell ref="E26:G26"/>
    <mergeCell ref="E34:G34"/>
    <mergeCell ref="E36:G36"/>
    <mergeCell ref="E29:G29"/>
    <mergeCell ref="E30:G30"/>
    <mergeCell ref="E31:G31"/>
    <mergeCell ref="E27:G27"/>
    <mergeCell ref="E28:G28"/>
    <mergeCell ref="H50:I50"/>
    <mergeCell ref="E50:G50"/>
    <mergeCell ref="E18:G18"/>
    <mergeCell ref="C2:I2"/>
    <mergeCell ref="H44:I44"/>
    <mergeCell ref="E46:G46"/>
    <mergeCell ref="H46:I46"/>
    <mergeCell ref="B48:C48"/>
    <mergeCell ref="H18:I18"/>
    <mergeCell ref="H48:I48"/>
    <mergeCell ref="E48:G48"/>
    <mergeCell ref="E39:G39"/>
    <mergeCell ref="E40:G40"/>
    <mergeCell ref="E41:G41"/>
    <mergeCell ref="B46:C46"/>
    <mergeCell ref="E37:G37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8424-6E76-46AE-812D-712280946961}">
  <dimension ref="B6"/>
  <sheetViews>
    <sheetView workbookViewId="0">
      <selection activeCell="B6" sqref="B6"/>
    </sheetView>
  </sheetViews>
  <sheetFormatPr defaultRowHeight="14.4"/>
  <cols>
    <col min="2" max="2" width="31.88671875" customWidth="1"/>
  </cols>
  <sheetData>
    <row r="6" spans="2:2">
      <c r="B6" s="28" t="s">
        <v>65</v>
      </c>
    </row>
  </sheetData>
  <hyperlinks>
    <hyperlink ref="B6" r:id="rId1" xr:uid="{99134B33-2B39-4094-9C40-5A7E78B5FB7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Farm Profit and Loss Statement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2022-04-01T21:16:33Z</cp:lastPrinted>
  <dcterms:created xsi:type="dcterms:W3CDTF">2022-03-31T17:51:51Z</dcterms:created>
  <dcterms:modified xsi:type="dcterms:W3CDTF">2022-04-01T21:17:06Z</dcterms:modified>
</cp:coreProperties>
</file>