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schulte\Desktop\"/>
    </mc:Choice>
  </mc:AlternateContent>
  <bookViews>
    <workbookView xWindow="0" yWindow="0" windowWidth="28800" windowHeight="12885"/>
  </bookViews>
  <sheets>
    <sheet name="Overview" sheetId="1" r:id="rId1"/>
    <sheet name="Project Summary" sheetId="2" r:id="rId2"/>
    <sheet name="Itemized Checklist" sheetId="3" r:id="rId3"/>
    <sheet name="NX-9 Details" sheetId="4" r:id="rId4"/>
    <sheet name="Meeting Notes" sheetId="5" r:id="rId5"/>
  </sheets>
  <externalReferences>
    <externalReference r:id="rId6"/>
  </externalReferences>
  <definedNames>
    <definedName name="_01.a.__Submit_market_participant_application">'Itemized Checklist'!$B$8</definedName>
    <definedName name="_01.b__System_Impact_Study__SIS__complete_and_As_Studied_models_uploaded_to_DDMS">'Itemized Checklist'!$B$9</definedName>
    <definedName name="_01.c.__One_Line_Diagram___Final">'Itemized Checklist'!$B$10</definedName>
    <definedName name="_01.d.__Provide_Participant_with_Confidential_OP_18__Appendix_F_and_additional_forms">'Itemized Checklist'!$B$11</definedName>
    <definedName name="_01.e.__Market_Participant_Registration_Completed">'Itemized Checklist'!$B$12</definedName>
    <definedName name="_01.f.__Designation_of_Lead_Market_Participant">'Itemized Checklist'!$B$13</definedName>
    <definedName name="_01.g.___Return_the_Voltage_Control_Questionnaire">'Itemized Checklist'!$B$14</definedName>
    <definedName name="_01.h.___As_Purchased__Generator_Data_submitted_via_DDMS__Subject_to_material_modification_review_if_different_than_the_SIS">'Itemized Checklist'!$B$15</definedName>
    <definedName name="_01.i.___Determination_on_scope_and_schedule___Operations_real_time_studies_required">'Itemized Checklist'!$B$16</definedName>
    <definedName name="_01.j.__Solar_Only___Static_Solar_Data_Form">'Itemized Checklist'!$B$17</definedName>
    <definedName name="_01.k.__Wind_Only___Static_Wind_Data_Form">'Itemized Checklist'!$B$18</definedName>
    <definedName name="_01.l.__Discuss_Regional_Network_Service___RNS___and_Local_Transmission_Service_as_they_relate_to_the_generator_and_its_station_service_load._Prompt_Project___Manager_Contact_to_consult_with_the_affected_Transmission_Owner_and_determine_if_a_RNS_or_LS_App">'Itemized Checklist'!$B$19</definedName>
    <definedName name="_01.m.__Application_access_provided_to_the_Lead_Market_Participant">'Itemized Checklist'!$B$20</definedName>
    <definedName name="_01.n.__Auto_Ring_Down__ARD__Determination">'Itemized Checklist'!$B$21</definedName>
    <definedName name="_01.o.__Consult_and_determine_if_an_RNS_application_is_required_to_be_submitted_to_ISO_NE_in_support_of_its_station_service_load.__If_an_RNS_Application_is_required__steps_7.f.__needs_to_be_completed.">'Itemized Checklist'!$B$22</definedName>
    <definedName name="_01.p.__Consult_and_determine_if_a_Local_Transmission_Service__LNS_or_Point_to_Point__Application_is_required_to_be_submitted_to_ISO_NE_in_support_of_its__i__station_service_load_and_or__ii__generator_output__If_a_Local_Service_Application_is_required__st">'Itemized Checklist'!$B$23</definedName>
    <definedName name="_02.a.__Generator_Modeled">'Itemized Checklist'!$B$24</definedName>
    <definedName name="_02.b.__Power_System_Model_and_Data_Communications_Model_align_and_meet_the_Generating_Facility_Capabilities">'Itemized Checklist'!$B$25</definedName>
    <definedName name="_02.c.__NX_9_Preliminary_Data__data_can_be_based_on_preliminary__planned_or_MP_specification_data">'Itemized Checklist'!$B$26</definedName>
    <definedName name="_02.d.__Received_ISO_NE_ED___Circuit_and_Router_Order_Form">'Itemized Checklist'!$B$27</definedName>
    <definedName name="_02.e.__Develop_and_send_the_SCADA_points_list">'Itemized Checklist'!$B$28</definedName>
    <definedName name="_02.f.__Confirmation_on_circuits_router_quote_sent_to_the_participant">'Itemized Checklist'!$B$29</definedName>
    <definedName name="_02.g.__Approval_received_on_participant_bill_back_for_data_circuits">'Itemized Checklist'!$B$30</definedName>
    <definedName name="_02.h.__RTU_Data_Circuits_and_router_order_placed">'Itemized Checklist'!$B$31</definedName>
    <definedName name="_02.i.__Revenue_Quality_Metering_Requirements_understood">'Itemized Checklist'!$B$32</definedName>
    <definedName name="_02.j.__Participant_and_LCC_confirmation_on_required_Telemetry">'Itemized Checklist'!$B$33</definedName>
    <definedName name="_02.k.__ARD_approval_hand_off">'Itemized Checklist'!$B$34</definedName>
    <definedName name="_02.l.__ARD_Voice_Circuits_order_placed">'Itemized Checklist'!$B$35</definedName>
    <definedName name="_02.m.__Preliminary_Generator_Technical_Data_Form__NX_12">'Itemized Checklist'!$B$36</definedName>
    <definedName name="_02.n.__Preliminary_DERF">'Itemized Checklist'!$B$37</definedName>
    <definedName name="_02.o.__Voltage_and_Reactive_Control_Data__NX_12D">'Itemized Checklist'!$B$38</definedName>
    <definedName name="_02.p.__Proposed_Plan_Application__PPA__Submittal">'Itemized Checklist'!$B$39</definedName>
    <definedName name="_02.q.__Confirm_that_an_RNS_Application_submitted_to_ISO_NE">'Itemized Checklist'!$B$40</definedName>
    <definedName name="_02.r.__Local_Service_Application_submitted_to_ISO_NE">'Itemized Checklist'!$B$41</definedName>
    <definedName name="_02.s.__RTU_Vendor_selected_and_RTU_Information_Form_received">'Itemized Checklist'!$B$42</definedName>
    <definedName name="_03.a.__RTU_configuration_worksheet_provided">'Itemized Checklist'!$B$43</definedName>
    <definedName name="_03.b.__Confirmation_on_RTU_configuration">'Itemized Checklist'!$B$44</definedName>
    <definedName name="_03.c.__Dedicated_24_7_phone_order_process_begun">'Itemized Checklist'!$B$45</definedName>
    <definedName name="_03.d..__RTU_Circuits___Firm_Order_Commitment__FOC__date_received_from_carrier">'Itemized Checklist'!$B$46</definedName>
    <definedName name="_03.e.__ARD_Circuits___Firm_Order_Commitment__FOC__date_received_from_carrier">'Itemized Checklist'!$B$47</definedName>
    <definedName name="_03.f.__NX_9_Data__data_must_either_be_based_on_as_built_or_derived_from_specification">'Itemized Checklist'!$B$48</definedName>
    <definedName name="_03.g.__Wind_Only___Preparing_WPF_Web_Services___WPLP">'Itemized Checklist'!$B$49</definedName>
    <definedName name="_03.h.__RTU___Data_circuits_installed">'Itemized Checklist'!$B$50</definedName>
    <definedName name="_03.i.__Proposed_Plan__PPA__Non_Denial__Letter_from_VP__System_Planning_following_RC">'Itemized Checklist'!$B$51</definedName>
    <definedName name="_03.j.___As_Purchased__Generator_Data_confirmed_to_be_in_good_order">'Itemized Checklist'!$B$52</definedName>
    <definedName name="_03.k.__Schedule_installation_of_the_router">'Itemized Checklist'!$B$53</definedName>
    <definedName name="_03.l.__LCC_Posts_SCADA_points_to_ISO_in_Bilateral_Table">'Itemized Checklist'!$B$54</definedName>
    <definedName name="_03.m.__Preliminary_Asset_Registration_Form_s">'Itemized Checklist'!$B$55</definedName>
    <definedName name="_04.a.__Asset_and_PNode_System_Integration__Activation__Complete">'Itemized Checklist'!$B$56</definedName>
    <definedName name="_04.b.__Operational_Guides_completed_for_Initial_Sync">'Itemized Checklist'!$B$57</definedName>
    <definedName name="_04.c.__ARD___Voice_Circuits_installed_and_successfully_tested">'Itemized Checklist'!$B$58</definedName>
    <definedName name="_04.d.__Multi_Generator_Station_and_No_Steam_Exports_Certifications">'Itemized Checklist'!$B$59</definedName>
    <definedName name="_04.e.__Wind_Only___Wind_Plant_Initial_Sync_Form_for_RPLAN_and_Web_Services">'Itemized Checklist'!$B$60</definedName>
    <definedName name="_04.f.__Wind_Only___Complete_WPF_Web_Services_integration">'Itemized Checklist'!$B$61</definedName>
    <definedName name="_04.g.__Wind_Only___Confirm_WPF_Web_Services_integration_successful">'Itemized Checklist'!$B$62</definedName>
    <definedName name="_04.h.___As_Built__Generator_Data__Subject_to_material_modification_review_if_different_than_the_SIS">'Itemized Checklist'!$B$63</definedName>
    <definedName name="_04.i.__AVR_and_or_Governor_Control_requirements_met">'Itemized Checklist'!$B$64</definedName>
    <definedName name="_04.j.__Router_installed_and_tested">'Itemized Checklist'!$B$65</definedName>
    <definedName name="_04.k.__ICCP_Database_updated_with_new_SCADA_Points">'Itemized Checklist'!$B$66</definedName>
    <definedName name="_04.l.__Complete_RTU_testing">'Itemized Checklist'!$B$67</definedName>
    <definedName name="_04.m.__Local_Control_Center_requirements_met">'Itemized Checklist'!$B$68</definedName>
    <definedName name="_04.n.__Revenue_Quality_Metering__RQM__in_place_and_ready">'Itemized Checklist'!$B$69</definedName>
    <definedName name="_04.o.__Access_to_eMarket">'Itemized Checklist'!$B$70</definedName>
    <definedName name="_04.p.__CCAT_access">'Itemized Checklist'!$B$71</definedName>
    <definedName name="_05.a.__Verify_telemetry_data_comm_links_and_scaling_accuracy_and_good_quality">'Itemized Checklist'!$B$72</definedName>
    <definedName name="_05.b.__Signed_GARF">'Itemized Checklist'!$B$73</definedName>
    <definedName name="_05.c.__Signed_LARF__Station_Service_Load_Asset">'Itemized Checklist'!$B$74</definedName>
    <definedName name="_05.d.__Signed_TARF__Tie_Line_Asset">'Itemized Checklist'!$B$75</definedName>
    <definedName name="_05.e.__Generator_Technical_Data__NX_12__Final_Revision">'Itemized Checklist'!$B$76</definedName>
    <definedName name="_05.f.__Designated_Entity__DE__Registration_Form">'Itemized Checklist'!$B$77</definedName>
    <definedName name="_05.g.__Dedicated_24_7_phone_in_place_and_successfully_tested">'Itemized Checklist'!$B$78</definedName>
    <definedName name="_05.h.__Voltage_Schedule_agreed_upon">'Itemized Checklist'!$B$79</definedName>
    <definedName name="_05.i.__Operations_and_Operations_Support_Services_Approval">'Itemized Checklist'!$B$80</definedName>
    <definedName name="_05.j.__Provide_Non_Commericial_Testing_Communications_protocol_to_Lead_Participant_and_Designated_Entity">'Itemized Checklist'!$B$81</definedName>
    <definedName name="_05.k.__IA_Executed">'Itemized Checklist'!$B$82</definedName>
    <definedName name="_06.a.__RTU_Contact_information_received_from_the_Lead_Participant">'Itemized Checklist'!$B$84</definedName>
    <definedName name="_06.b.__ISO_Control_Room_phone_system_programmed">'Itemized Checklist'!$B$85</definedName>
    <definedName name="_06.c.__ISO_NE_Control_Room_Asset_Initial_Sync_Notification">'Itemized Checklist'!$B$86</definedName>
    <definedName name="_06.d.__Lead_Market_Participant_Confirmation">'Itemized Checklist'!$B$87</definedName>
    <definedName name="_06.e.__RTU_moved_onto_the_production_Electronic_Dispatch_Server">'Itemized Checklist'!$B$88</definedName>
    <definedName name="_06.f.__Verify_good_telemetry_from_asset_s">'Itemized Checklist'!$B$89</definedName>
    <definedName name="_06.g.__Wind_Only___Once_RTU_in_production__trigger_production_web_services">'Itemized Checklist'!$B$90</definedName>
    <definedName name="_06.h.__Wind_Only___Confirm_WPF_Web_Services_production_successful">'Itemized Checklist'!$B$91</definedName>
    <definedName name="_06.i.___Wind_Only___PI_tags_added_to_the_config_file_for_CaseBuilder_TARA">'Itemized Checklist'!$B$92</definedName>
    <definedName name="_06.j.__IMMAC_Prompt_for_Commercial_Operation">'Itemized Checklist'!$B$93</definedName>
    <definedName name="_06.k.__Lagging_and_leading_reactive_capability_testing_completed">'Itemized Checklist'!$B$94</definedName>
    <definedName name="_06.l.__Operational_Guides_completed_for_Commercial_Operation">'Itemized Checklist'!$B$95</definedName>
    <definedName name="_06.m.__Step_Test___As_built___Subject_to_material_modification_review_if_different_than_the_SIS">'Itemized Checklist'!$B$96</definedName>
    <definedName name="_06.n.__Transmission_System_NX_9_As_Built_Data___Within_3_months_of_equipment_In_Service_Date">'Itemized Checklist'!$B$97</definedName>
    <definedName name="_06.o.__NX_9_data_matches__As_Built__final_submittal">'Itemized Checklist'!$B$98</definedName>
    <definedName name="_06.p.__Voltage_Task_Force_approval_granted">'Itemized Checklist'!$B$99</definedName>
    <definedName name="_06.q.__Verify_Voltage_and_Reactive_Control_Data__NX_12D">'Itemized Checklist'!$B$100</definedName>
    <definedName name="_07.a.__Submittal_of_Ask_ISO_Issue_declaring_Commercial_Operation">'Itemized Checklist'!$B$102</definedName>
    <definedName name="_07.b.___Process_in_CAMS_and_SMS_for_Commercial_Operation">'Itemized Checklist'!$B$103</definedName>
    <definedName name="_07.c.__Verify_good_telemetry_from_asset_s">'Itemized Checklist'!$B$104</definedName>
    <definedName name="_07.d.__ISO_NE_Control_Room_and_LMP_COD_Notification">'Itemized Checklist'!$B$105</definedName>
    <definedName name="_07.e.__Prompt_scheduling_an_Establish_CCA_within_AR_A">'Itemized Checklist'!$B$106</definedName>
    <definedName name="_07.f.__Confirm_that_an_RNS_Application_received__acknowledged_and_approved_by_ISO_NE">'Itemized Checklist'!$B$107</definedName>
    <definedName name="_07.g.__Non_Participant_RNS_Agreement_executed__only_required_if_the_entity_is_a_non_Participant">'Itemized Checklist'!$B$108</definedName>
    <definedName name="_07.h.__Regional_Network_Load_Reconfiguration_Form_submitted">'Itemized Checklist'!$B$109</definedName>
    <definedName name="_07.i.__Local_Service_Application_receipt_is_acknowledged_by_ISO_NE">'Itemized Checklist'!$B$110</definedName>
    <definedName name="_07.j__Local_Service_Agreement_executed">'Itemized Checklist'!$B$111</definedName>
    <definedName name="_07.k.__Lead_Market_Participant_Commercial_Operation_Authorization">'Itemized Checklist'!$B$112</definedName>
    <definedName name="_07.l.___Amendment_to_the_Interconnection_Agreement_submitted">'Itemized Checklist'!$B$113</definedName>
    <definedName name="_xlnm._FilterDatabase" localSheetId="2" hidden="1">'Itemized Checklist'!$A$7:$K$114</definedName>
    <definedName name="ActionItems">'Meeting Notes'!$C$49</definedName>
    <definedName name="Attendance">'Meeting Notes'!#REF!</definedName>
    <definedName name="MeetingInvitees">'Project Summary'!$G$36:$H$73</definedName>
    <definedName name="MtgDetails">'Meeting Notes'!$C$3:$C$7</definedName>
    <definedName name="Notes">'Meeting Notes'!$B$50:$C$88</definedName>
    <definedName name="NotesHeader">'Meeting Notes'!$B$49:$C$49</definedName>
    <definedName name="Project_Summary">'Project Summary'!$A$1:$J$78</definedName>
    <definedName name="ProjName">'Project Summary'!$C$4</definedName>
    <definedName name="ProjType">'Project Summary'!$C$2</definedName>
    <definedName name="Update">'Meeting Notes'!$B$40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5" l="1"/>
  <c r="C47" i="5"/>
  <c r="C46" i="5"/>
  <c r="C2" i="5"/>
  <c r="J20" i="4"/>
  <c r="H20" i="4"/>
  <c r="F20" i="4"/>
  <c r="J19" i="4"/>
  <c r="H19" i="4"/>
  <c r="F19" i="4"/>
  <c r="J18" i="4"/>
  <c r="H18" i="4"/>
  <c r="F18" i="4"/>
  <c r="J17" i="4"/>
  <c r="H17" i="4"/>
  <c r="F17" i="4"/>
  <c r="J16" i="4"/>
  <c r="H16" i="4"/>
  <c r="F16" i="4"/>
  <c r="J15" i="4"/>
  <c r="H15" i="4"/>
  <c r="F15" i="4"/>
  <c r="J14" i="4"/>
  <c r="H14" i="4"/>
  <c r="F14" i="4"/>
  <c r="J13" i="4"/>
  <c r="H13" i="4"/>
  <c r="F13" i="4"/>
  <c r="J12" i="4"/>
  <c r="H12" i="4"/>
  <c r="F12" i="4"/>
  <c r="J11" i="4"/>
  <c r="H11" i="4"/>
  <c r="F11" i="4"/>
  <c r="J10" i="4"/>
  <c r="H10" i="4"/>
  <c r="F10" i="4"/>
  <c r="F112" i="3"/>
  <c r="H112" i="3" s="1"/>
  <c r="F110" i="3"/>
  <c r="H110" i="3" s="1"/>
  <c r="F108" i="3"/>
  <c r="H108" i="3" s="1"/>
  <c r="F106" i="3"/>
  <c r="H106" i="3" s="1"/>
  <c r="F104" i="3"/>
  <c r="H104" i="3" s="1"/>
  <c r="F102" i="3"/>
  <c r="H102" i="3" s="1"/>
  <c r="F98" i="3"/>
  <c r="H98" i="3" s="1"/>
  <c r="F95" i="3"/>
  <c r="H95" i="3" s="1"/>
  <c r="F93" i="3"/>
  <c r="H93" i="3" s="1"/>
  <c r="F75" i="3"/>
  <c r="H75" i="3" s="1"/>
  <c r="F71" i="3"/>
  <c r="H71" i="3" s="1"/>
  <c r="F67" i="3"/>
  <c r="H67" i="3" s="1"/>
  <c r="F65" i="3"/>
  <c r="H65" i="3" s="1"/>
  <c r="F63" i="3"/>
  <c r="H63" i="3" s="1"/>
  <c r="F61" i="3"/>
  <c r="H61" i="3" s="1"/>
  <c r="F59" i="3"/>
  <c r="H59" i="3" s="1"/>
  <c r="F57" i="3"/>
  <c r="H57" i="3" s="1"/>
  <c r="F55" i="3"/>
  <c r="H55" i="3" s="1"/>
  <c r="F53" i="3"/>
  <c r="H53" i="3" s="1"/>
  <c r="F49" i="3"/>
  <c r="H49" i="3" s="1"/>
  <c r="F46" i="3"/>
  <c r="H46" i="3" s="1"/>
  <c r="F44" i="3"/>
  <c r="H44" i="3" s="1"/>
  <c r="F42" i="3"/>
  <c r="H42" i="3" s="1"/>
  <c r="F38" i="3"/>
  <c r="H38" i="3" s="1"/>
  <c r="F36" i="3"/>
  <c r="H36" i="3" s="1"/>
  <c r="F34" i="3"/>
  <c r="H34" i="3" s="1"/>
  <c r="F32" i="3"/>
  <c r="H32" i="3" s="1"/>
  <c r="F30" i="3"/>
  <c r="H30" i="3" s="1"/>
  <c r="F28" i="3"/>
  <c r="H28" i="3" s="1"/>
  <c r="F21" i="3"/>
  <c r="H21" i="3" s="1"/>
  <c r="F19" i="3"/>
  <c r="H19" i="3" s="1"/>
  <c r="F15" i="3"/>
  <c r="H15" i="3" s="1"/>
  <c r="F13" i="3"/>
  <c r="H13" i="3" s="1"/>
  <c r="F9" i="3"/>
  <c r="H9" i="3" s="1"/>
  <c r="G6" i="3"/>
  <c r="F113" i="3" s="1"/>
  <c r="H113" i="3" s="1"/>
  <c r="F6" i="3"/>
  <c r="F73" i="3" s="1"/>
  <c r="H73" i="3" s="1"/>
  <c r="E6" i="3"/>
  <c r="F40" i="3" s="1"/>
  <c r="H40" i="3" s="1"/>
  <c r="F17" i="3" l="1"/>
  <c r="H17" i="3" s="1"/>
  <c r="F11" i="3"/>
  <c r="H11" i="3" s="1"/>
  <c r="F23" i="3"/>
  <c r="H23" i="3" s="1"/>
  <c r="F69" i="3"/>
  <c r="H69" i="3" s="1"/>
  <c r="F41" i="3"/>
  <c r="H41" i="3" s="1"/>
  <c r="F39" i="3"/>
  <c r="H39" i="3" s="1"/>
  <c r="F24" i="3"/>
  <c r="H24" i="3" s="1"/>
  <c r="F22" i="3"/>
  <c r="H22" i="3" s="1"/>
  <c r="F18" i="3"/>
  <c r="H18" i="3" s="1"/>
  <c r="F10" i="3"/>
  <c r="H10" i="3" s="1"/>
  <c r="F25" i="3"/>
  <c r="H25" i="3" s="1"/>
  <c r="F51" i="3"/>
  <c r="H51" i="3" s="1"/>
  <c r="F90" i="3"/>
  <c r="H90" i="3" s="1"/>
  <c r="F88" i="3"/>
  <c r="H88" i="3" s="1"/>
  <c r="F86" i="3"/>
  <c r="H86" i="3" s="1"/>
  <c r="F84" i="3"/>
  <c r="H84" i="3" s="1"/>
  <c r="F82" i="3"/>
  <c r="H82" i="3" s="1"/>
  <c r="F80" i="3"/>
  <c r="H80" i="3" s="1"/>
  <c r="F78" i="3"/>
  <c r="H78" i="3" s="1"/>
  <c r="F76" i="3"/>
  <c r="H76" i="3" s="1"/>
  <c r="F74" i="3"/>
  <c r="H74" i="3" s="1"/>
  <c r="F72" i="3"/>
  <c r="H72" i="3" s="1"/>
  <c r="F70" i="3"/>
  <c r="H70" i="3" s="1"/>
  <c r="F68" i="3"/>
  <c r="H68" i="3" s="1"/>
  <c r="F66" i="3"/>
  <c r="H66" i="3" s="1"/>
  <c r="F64" i="3"/>
  <c r="H64" i="3" s="1"/>
  <c r="F62" i="3"/>
  <c r="H62" i="3" s="1"/>
  <c r="F60" i="3"/>
  <c r="H60" i="3" s="1"/>
  <c r="F58" i="3"/>
  <c r="H58" i="3" s="1"/>
  <c r="F56" i="3"/>
  <c r="H56" i="3" s="1"/>
  <c r="F54" i="3"/>
  <c r="H54" i="3" s="1"/>
  <c r="F52" i="3"/>
  <c r="H52" i="3" s="1"/>
  <c r="F50" i="3"/>
  <c r="H50" i="3" s="1"/>
  <c r="F47" i="3"/>
  <c r="H47" i="3" s="1"/>
  <c r="F45" i="3"/>
  <c r="H45" i="3" s="1"/>
  <c r="F43" i="3"/>
  <c r="H43" i="3" s="1"/>
  <c r="F37" i="3"/>
  <c r="H37" i="3" s="1"/>
  <c r="F35" i="3"/>
  <c r="H35" i="3" s="1"/>
  <c r="F33" i="3"/>
  <c r="H33" i="3" s="1"/>
  <c r="F31" i="3"/>
  <c r="H31" i="3" s="1"/>
  <c r="F29" i="3"/>
  <c r="H29" i="3" s="1"/>
  <c r="F27" i="3"/>
  <c r="H27" i="3" s="1"/>
  <c r="F20" i="3"/>
  <c r="H20" i="3" s="1"/>
  <c r="F16" i="3"/>
  <c r="H16" i="3" s="1"/>
  <c r="F14" i="3"/>
  <c r="H14" i="3" s="1"/>
  <c r="F12" i="3"/>
  <c r="H12" i="3" s="1"/>
  <c r="F8" i="3"/>
  <c r="H8" i="3" s="1"/>
  <c r="F100" i="3"/>
  <c r="H100" i="3" s="1"/>
  <c r="F91" i="3"/>
  <c r="H91" i="3" s="1"/>
  <c r="F87" i="3"/>
  <c r="H87" i="3" s="1"/>
  <c r="F83" i="3"/>
  <c r="H83" i="3" s="1"/>
  <c r="F79" i="3"/>
  <c r="H79" i="3" s="1"/>
  <c r="F89" i="3"/>
  <c r="H89" i="3" s="1"/>
  <c r="F85" i="3"/>
  <c r="H85" i="3" s="1"/>
  <c r="F81" i="3"/>
  <c r="H81" i="3" s="1"/>
  <c r="F77" i="3"/>
  <c r="H77" i="3" s="1"/>
  <c r="F92" i="3"/>
  <c r="H92" i="3" s="1"/>
  <c r="F94" i="3"/>
  <c r="H94" i="3" s="1"/>
  <c r="F97" i="3"/>
  <c r="H97" i="3" s="1"/>
  <c r="F99" i="3"/>
  <c r="H99" i="3" s="1"/>
  <c r="F101" i="3"/>
  <c r="H101" i="3" s="1"/>
  <c r="F103" i="3"/>
  <c r="H103" i="3" s="1"/>
  <c r="F105" i="3"/>
  <c r="H105" i="3" s="1"/>
  <c r="F107" i="3"/>
  <c r="H107" i="3" s="1"/>
  <c r="F109" i="3"/>
  <c r="H109" i="3" s="1"/>
  <c r="F111" i="3"/>
  <c r="H111" i="3" s="1"/>
</calcChain>
</file>

<file path=xl/comments1.xml><?xml version="1.0" encoding="utf-8"?>
<comments xmlns="http://schemas.openxmlformats.org/spreadsheetml/2006/main">
  <authors>
    <author>jschulte</author>
  </authors>
  <commentList>
    <comment ref="C36" authorId="0" shapeId="0">
      <text>
        <r>
          <rPr>
            <b/>
            <sz val="8"/>
            <color indexed="81"/>
            <rFont val="Tahoma"/>
            <family val="2"/>
          </rPr>
          <t>The external individual single point of contact for all aspects of the project who may be in CAMS under the Lead Market Participant or designated by the Lead Market Participant at the appropriate time .</t>
        </r>
        <r>
          <rPr>
            <sz val="8"/>
            <color indexed="81"/>
            <rFont val="Tahoma"/>
            <family val="2"/>
          </rPr>
          <t xml:space="preserve">
</t>
        </r>
      </text>
    </comment>
    <comment ref="C37" authorId="0" shapeId="0">
      <text>
        <r>
          <rPr>
            <b/>
            <sz val="8"/>
            <color indexed="81"/>
            <rFont val="Tahoma"/>
            <family val="2"/>
          </rPr>
          <t>The Lead Market Participant contact in charge of submitting asset registration forms.  Shall have that contact type in CAMS.</t>
        </r>
        <r>
          <rPr>
            <sz val="8"/>
            <color indexed="81"/>
            <rFont val="Tahoma"/>
            <family val="2"/>
          </rPr>
          <t xml:space="preserve">
</t>
        </r>
      </text>
    </comment>
    <comment ref="C38" authorId="0" shapeId="0">
      <text>
        <r>
          <rPr>
            <b/>
            <sz val="8"/>
            <color indexed="81"/>
            <rFont val="Tahoma"/>
            <family val="2"/>
          </rPr>
          <t>The external point of contact for the Interconnection Agreement.</t>
        </r>
        <r>
          <rPr>
            <sz val="8"/>
            <color indexed="81"/>
            <rFont val="Tahoma"/>
            <family val="2"/>
          </rPr>
          <t xml:space="preserve">
</t>
        </r>
      </text>
    </comment>
    <comment ref="C39" authorId="0" shapeId="0">
      <text>
        <r>
          <rPr>
            <b/>
            <sz val="8"/>
            <color indexed="81"/>
            <rFont val="Tahoma"/>
            <family val="2"/>
          </rPr>
          <t>The external point of contact for "as purchased/as built/as tested" submittals and follow-up.</t>
        </r>
      </text>
    </comment>
    <comment ref="C40" authorId="0" shapeId="0">
      <text>
        <r>
          <rPr>
            <b/>
            <sz val="8"/>
            <color indexed="81"/>
            <rFont val="Tahoma"/>
            <family val="2"/>
          </rPr>
          <t>The external point of contact for getting the facility in the ISO-NE power system model.</t>
        </r>
        <r>
          <rPr>
            <sz val="8"/>
            <color indexed="81"/>
            <rFont val="Tahoma"/>
            <family val="2"/>
          </rPr>
          <t xml:space="preserve">
</t>
        </r>
      </text>
    </comment>
    <comment ref="C41" authorId="0" shapeId="0">
      <text>
        <r>
          <rPr>
            <b/>
            <sz val="8"/>
            <color indexed="81"/>
            <rFont val="Tahoma"/>
            <family val="2"/>
          </rPr>
          <t>The external point of contact for NX-12D and NX-9 technical date submittals</t>
        </r>
        <r>
          <rPr>
            <sz val="8"/>
            <color indexed="81"/>
            <rFont val="Tahoma"/>
            <family val="2"/>
          </rPr>
          <t xml:space="preserve">
</t>
        </r>
      </text>
    </comment>
    <comment ref="C42" authorId="0" shapeId="0">
      <text>
        <r>
          <rPr>
            <b/>
            <sz val="8"/>
            <color indexed="81"/>
            <rFont val="Tahoma"/>
            <family val="2"/>
          </rPr>
          <t>The external point of contact from the project for telemetry requirements.</t>
        </r>
        <r>
          <rPr>
            <sz val="8"/>
            <color indexed="81"/>
            <rFont val="Tahoma"/>
            <family val="2"/>
          </rPr>
          <t xml:space="preserve">
</t>
        </r>
      </text>
    </comment>
    <comment ref="C43" authorId="0" shapeId="0">
      <text>
        <r>
          <rPr>
            <b/>
            <sz val="8"/>
            <color indexed="81"/>
            <rFont val="Tahoma"/>
            <family val="2"/>
          </rPr>
          <t>The Local Control Center contact who identifies any LCC requirements needing to be met by the project.</t>
        </r>
        <r>
          <rPr>
            <sz val="8"/>
            <color indexed="81"/>
            <rFont val="Tahoma"/>
            <family val="2"/>
          </rPr>
          <t xml:space="preserve">
</t>
        </r>
      </text>
    </comment>
    <comment ref="C44" authorId="0" shapeId="0">
      <text>
        <r>
          <rPr>
            <b/>
            <sz val="8"/>
            <color indexed="81"/>
            <rFont val="Tahoma"/>
            <family val="2"/>
          </rPr>
          <t>The Local Control Center contact overseeing telemetry requirements needing to be met by the project for the LCC.</t>
        </r>
        <r>
          <rPr>
            <sz val="8"/>
            <color indexed="81"/>
            <rFont val="Tahoma"/>
            <family val="2"/>
          </rPr>
          <t xml:space="preserve">
</t>
        </r>
      </text>
    </comment>
    <comment ref="C45" authorId="0" shapeId="0">
      <text>
        <r>
          <rPr>
            <b/>
            <sz val="8"/>
            <color indexed="81"/>
            <rFont val="Tahoma"/>
            <family val="2"/>
          </rPr>
          <t>The Transmission Owner contact who identifies any TO requirements needing to be met by the project including installation of the revenue quality meter.</t>
        </r>
        <r>
          <rPr>
            <sz val="8"/>
            <color indexed="81"/>
            <rFont val="Tahoma"/>
            <family val="2"/>
          </rPr>
          <t xml:space="preserve">
</t>
        </r>
      </text>
    </comment>
    <comment ref="C46" authorId="0" shapeId="0">
      <text>
        <r>
          <rPr>
            <b/>
            <sz val="8"/>
            <color indexed="81"/>
            <rFont val="Tahoma"/>
            <family val="2"/>
          </rPr>
          <t xml:space="preserve">The Transmission Owner contact overseeing technical equipment being installed due to the project.
</t>
        </r>
        <r>
          <rPr>
            <sz val="8"/>
            <color indexed="81"/>
            <rFont val="Tahoma"/>
            <family val="2"/>
          </rPr>
          <t xml:space="preserve">
</t>
        </r>
      </text>
    </comment>
  </commentList>
</comments>
</file>

<file path=xl/sharedStrings.xml><?xml version="1.0" encoding="utf-8"?>
<sst xmlns="http://schemas.openxmlformats.org/spreadsheetml/2006/main" count="821" uniqueCount="418">
  <si>
    <t xml:space="preserve">Coordinate Modeled Asset - Project Summary and Checklist </t>
  </si>
  <si>
    <t>High level instructions for registering a modeled generator asset</t>
  </si>
  <si>
    <t>There are 7 categories of requirements that must be met via this process before a modeled asset may participate in the ISO-NE markets. 
It may take a year or more for all requirements to be completed, with the first deadlines occurring 210 days prior to the projected Initial Sync date. 
The project coordination timeline is separated into 7 phases which demarcate critical steps of the process.</t>
  </si>
  <si>
    <t>Categories</t>
  </si>
  <si>
    <t>Description</t>
  </si>
  <si>
    <t>Reference Document(s)</t>
  </si>
  <si>
    <t>Lead Market Participant Registration</t>
  </si>
  <si>
    <t>All modeled assets must be brought into the ISO-NE market by a registered, fully settleable market participant, known as the Lead Market Participant. 
You may (1) register as a new market participant, or (2) designate an existing market participant. Note that becoming a new market participant may take up to 3 months to accomplish. 
Once designated, a representative from this entity is responsible for the submission of registration forms and submittal of data through certificate based applications.</t>
  </si>
  <si>
    <t>New Customer Registration Instructions
User Guides for CAMS</t>
  </si>
  <si>
    <t>Asset Registration</t>
  </si>
  <si>
    <t>The project will consist of one or more units, requiring the registration of one or more market assets by the Lead Market Participant. If there are multiple units these may be aggregated into a single asset, or registered separately. All technical requirements must be met at the asset level.
Asset registration must be completed prior to the beginning of any associated FCM resource obligation. Additionally, a station service load asset or metering domain registration may be needed for the modeled asset(s).</t>
  </si>
  <si>
    <t xml:space="preserve">OP-12 
OP-14
OP-23 Appendix E
OP-23 Appendix F
M-RPA Registration and Performance Auditing
</t>
  </si>
  <si>
    <t>System Planning &amp;
Operational Studies</t>
  </si>
  <si>
    <t xml:space="preserve">All modeled assets must be studied to ensure a reliable system. The I.3.9 process includes the system impact study (SIS) and submittal of a proposed plan application (PPA) through to the execution of the facility's Interconnection Agreement. </t>
  </si>
  <si>
    <t>Planning Procedures
Schedule 22 - Large Gen Interconnection
Schedule 23 - Small Gen Interconnection</t>
  </si>
  <si>
    <t>Power System Modeling</t>
  </si>
  <si>
    <t>All modeled assets must be in the ISO-NE power system model prior to operation. NX-9 technical data may be required. 
There are 3 power system model releases a year, therefore a new modeled asset should be in a 
release prior to the target operation date.</t>
  </si>
  <si>
    <t>OP-14
OP-16</t>
  </si>
  <si>
    <t>Real-Time Telemetry</t>
  </si>
  <si>
    <t>All modeled assets (except solar) must provide real-time telemetry via a Remote Terminal Unit (RTU) directly connected to ISO-NE, both for reliability of the system and markets data. Dispatch signals are sent via this communications route.   Modeled assets providing regulation may have additional requirements.
Modeled solar assets are not required to be dispatchable, but must still provide reliability data through telemetry to the Local Control Center (LCC).</t>
  </si>
  <si>
    <t>OP-14
OP-14, Appendix F (Wind Only)
OP-18
CROP.45001</t>
  </si>
  <si>
    <t>Voice Communications</t>
  </si>
  <si>
    <t>All modeled assets must have a registered Designated Entity (DE) with a 24 x 7 dedicated phone line. 
Designated Entities managing over 50 MW of dispatchable generation or managing at least one modeled asset providing regulation are additionally required to have an Auto Ring Down (ARD) in place, which may require the installation of a circuit.</t>
  </si>
  <si>
    <t>OP-14</t>
  </si>
  <si>
    <t>RNS/Local Service</t>
  </si>
  <si>
    <t xml:space="preserve">The generating facility and the transmission owner must determine the need for Regional Network Service (RNS) or Local Service as it relates to generator output and associated station service load. </t>
  </si>
  <si>
    <t>OATT
RNL Configuration Change Request Form
Transmission Service Agreement
Transmission Service Types</t>
  </si>
  <si>
    <t xml:space="preserve">All reference documents may also be located at: https://www.iso-ne.com/participate   </t>
  </si>
  <si>
    <t>ISO-NE PUBLIC</t>
  </si>
  <si>
    <t>Project Summary</t>
  </si>
  <si>
    <t>Generator Technical Data</t>
  </si>
  <si>
    <t>Project Type:</t>
  </si>
  <si>
    <t>*</t>
  </si>
  <si>
    <t>Nameplate (MVA):</t>
  </si>
  <si>
    <t>Queue Number:</t>
  </si>
  <si>
    <t>Winter Interconnection Limit:</t>
  </si>
  <si>
    <t>Project Name:</t>
  </si>
  <si>
    <t>Summer Interconnection Limit:</t>
  </si>
  <si>
    <t>Facility Address:</t>
  </si>
  <si>
    <t>Generator Type:</t>
  </si>
  <si>
    <t>Market Asset Name(s):</t>
  </si>
  <si>
    <t>Primary Fuel Type:</t>
  </si>
  <si>
    <t>Asset ID(s):</t>
  </si>
  <si>
    <t>Projected Dates</t>
  </si>
  <si>
    <t>Project Description</t>
  </si>
  <si>
    <r>
      <t xml:space="preserve">In-Service Date:
</t>
    </r>
    <r>
      <rPr>
        <b/>
        <i/>
        <sz val="11"/>
        <color theme="1"/>
        <rFont val="Calibri"/>
        <family val="2"/>
        <scheme val="minor"/>
      </rPr>
      <t xml:space="preserve">(ready to receive backfeed power) </t>
    </r>
  </si>
  <si>
    <r>
      <t xml:space="preserve">Initial Sync Date: 
</t>
    </r>
    <r>
      <rPr>
        <b/>
        <i/>
        <sz val="11"/>
        <color theme="1"/>
        <rFont val="Calibri"/>
        <family val="2"/>
        <scheme val="minor"/>
      </rPr>
      <t>(begin trial/test operation)</t>
    </r>
  </si>
  <si>
    <t>Commercial Operation Date (COD):</t>
  </si>
  <si>
    <t>*Actual dates can be extended, but are subject to the Tariff.</t>
  </si>
  <si>
    <t>Basic Project Information</t>
  </si>
  <si>
    <t>Lead Market Participant:</t>
  </si>
  <si>
    <t>New / Existing?</t>
  </si>
  <si>
    <t>Designated Entity:</t>
  </si>
  <si>
    <t>Transmission Owner Market Participant:</t>
  </si>
  <si>
    <t>Interconnection Point:</t>
  </si>
  <si>
    <t>Local Control Center:</t>
  </si>
  <si>
    <t>Checklist Indicators</t>
  </si>
  <si>
    <t>Participate in Forward Capacity Market?:</t>
  </si>
  <si>
    <t>FERC Jurisdictional?:</t>
  </si>
  <si>
    <t>Resource ID:</t>
  </si>
  <si>
    <t>NX-9 Required?:</t>
  </si>
  <si>
    <t>Obligation Date:</t>
  </si>
  <si>
    <t>Intermittent?:</t>
  </si>
  <si>
    <t>Resource Lead Participant:</t>
  </si>
  <si>
    <t>Auto Ring Down (ARD):</t>
  </si>
  <si>
    <t>Participate in VAR Market?:</t>
  </si>
  <si>
    <t>Ops real-time studies required?:</t>
  </si>
  <si>
    <t>Participate in Reserve Market?:</t>
  </si>
  <si>
    <t>Regulation Capable:</t>
  </si>
  <si>
    <t>Any Load (other than Station Service):</t>
  </si>
  <si>
    <t>EDC (Dispatchable):</t>
  </si>
  <si>
    <t>DR behind same retail delivery point?:</t>
  </si>
  <si>
    <t>DNE Dispatchable:</t>
  </si>
  <si>
    <t>Composite? (multiple units per asset):</t>
  </si>
  <si>
    <t>Fast Start Capable:</t>
  </si>
  <si>
    <t>How many market assets?:</t>
  </si>
  <si>
    <t>Auto Start Capable:</t>
  </si>
  <si>
    <t>Project Contacts</t>
  </si>
  <si>
    <t xml:space="preserve"> </t>
  </si>
  <si>
    <t>Organization -</t>
  </si>
  <si>
    <t>Contact</t>
  </si>
  <si>
    <t>Name</t>
  </si>
  <si>
    <t>Email *</t>
  </si>
  <si>
    <t>Primary Phone</t>
  </si>
  <si>
    <t>Project -</t>
  </si>
  <si>
    <t xml:space="preserve">Manager </t>
  </si>
  <si>
    <t>Lead Participant -</t>
  </si>
  <si>
    <t xml:space="preserve">Interconnection Agreement </t>
  </si>
  <si>
    <t xml:space="preserve">Planning Technical </t>
  </si>
  <si>
    <t xml:space="preserve">Power System Modeling </t>
  </si>
  <si>
    <t xml:space="preserve">Generator Technical </t>
  </si>
  <si>
    <t>Communications Technical</t>
  </si>
  <si>
    <t>Local Control Center -</t>
  </si>
  <si>
    <t xml:space="preserve">Lead </t>
  </si>
  <si>
    <t xml:space="preserve">Technical </t>
  </si>
  <si>
    <t>Transmission Owner -</t>
  </si>
  <si>
    <t>ISO-NE -</t>
  </si>
  <si>
    <t>Asset Registration &amp; Auditing</t>
  </si>
  <si>
    <t>Chad Nelson †</t>
  </si>
  <si>
    <t>Modeled Asset Coordinator</t>
  </si>
  <si>
    <t>Assistant Coordinator</t>
  </si>
  <si>
    <t>Gen &amp; Load Administration</t>
  </si>
  <si>
    <t>Customer Support</t>
  </si>
  <si>
    <t>Membership Coordinator</t>
  </si>
  <si>
    <t>Heather Latka</t>
  </si>
  <si>
    <t>hlatka@iso-ne.com</t>
  </si>
  <si>
    <t>Resource Adequacy</t>
  </si>
  <si>
    <t>Helve Saarela</t>
  </si>
  <si>
    <t>hsaarela@iso-ne.com</t>
  </si>
  <si>
    <t>Resource Analysis &amp; Qualification</t>
  </si>
  <si>
    <t>Simmi Chaudhury</t>
  </si>
  <si>
    <t>schaudhury@iso-ne.com</t>
  </si>
  <si>
    <t>Transmission Strategy &amp; Services</t>
  </si>
  <si>
    <r>
      <t xml:space="preserve">Kevin Mankouski </t>
    </r>
    <r>
      <rPr>
        <b/>
        <sz val="11"/>
        <color theme="1"/>
        <rFont val="Calibri"/>
        <family val="2"/>
      </rPr>
      <t>†</t>
    </r>
  </si>
  <si>
    <t>Cheryl Ruell  †</t>
  </si>
  <si>
    <t>Transmission Planning</t>
  </si>
  <si>
    <t>Peter Bernard  †</t>
  </si>
  <si>
    <t>Al McBride  †</t>
  </si>
  <si>
    <t>Osman Bileya  †</t>
  </si>
  <si>
    <t>NX-9 Administration</t>
  </si>
  <si>
    <t>Cathy Simonelli   †</t>
  </si>
  <si>
    <t>Data Communications</t>
  </si>
  <si>
    <t>Brock Nubile</t>
  </si>
  <si>
    <t>bnubile@iso-ne.com</t>
  </si>
  <si>
    <t>IT Communication Projects</t>
  </si>
  <si>
    <t>IT Comm Dept</t>
  </si>
  <si>
    <t>itcommdept@iso-ne.com</t>
  </si>
  <si>
    <t>Operations Support Services</t>
  </si>
  <si>
    <t>Jim Helton  †</t>
  </si>
  <si>
    <t>Dean LaForest  †</t>
  </si>
  <si>
    <t>Transmission Operations Technical Studies</t>
  </si>
  <si>
    <t>Kory Haag</t>
  </si>
  <si>
    <t>khaag@iso-ne.com</t>
  </si>
  <si>
    <t>Short-Term Outage Coordination</t>
  </si>
  <si>
    <t>GenerationOutageCoor@iso-ne.com</t>
  </si>
  <si>
    <t>Ops Performance, Training, and Integration</t>
  </si>
  <si>
    <t>Bill Henson   †</t>
  </si>
  <si>
    <t>Operations Tariff &amp; Agreement Mgr</t>
  </si>
  <si>
    <t>Reliability &amp; OPS Services</t>
  </si>
  <si>
    <t>Bruce Kay</t>
  </si>
  <si>
    <t>bkay@iso-ne.com</t>
  </si>
  <si>
    <t>Market Compliance</t>
  </si>
  <si>
    <t>Gregg Bradley</t>
  </si>
  <si>
    <t>gbradley@iso-ne.com</t>
  </si>
  <si>
    <t>Interconnection Distribution List</t>
  </si>
  <si>
    <t>Contains names indicated by: †</t>
  </si>
  <si>
    <t>Geninterconn@iso-ne.com</t>
  </si>
  <si>
    <t>For Meeting Invites Only</t>
  </si>
  <si>
    <t>* - Indicates fields that impact other tabs or functions of this workbook.</t>
  </si>
  <si>
    <t>ISO-NE CONFIDENTIAL - COMPLETED FORM</t>
  </si>
  <si>
    <t>Itemized Checklist to be used by ISO-NE and the New Gen Project Contacts to help meet requirement deadlines</t>
  </si>
  <si>
    <t>Checklist Color Key</t>
  </si>
  <si>
    <t>Not Applicable</t>
  </si>
  <si>
    <t>Action Item</t>
  </si>
  <si>
    <t xml:space="preserve">Completed </t>
  </si>
  <si>
    <t xml:space="preserve">All Email Correspondence related to below items between the Internal ISO Contact and the New Gen Project Contact shall cc: NewGenCoord@iso-ne.com. </t>
  </si>
  <si>
    <t>Overdue - Immediate Action Needed</t>
  </si>
  <si>
    <t>In-Service Date</t>
  </si>
  <si>
    <t>Initial Sync Date</t>
  </si>
  <si>
    <t>COD</t>
  </si>
  <si>
    <t>Phase</t>
  </si>
  <si>
    <t>Category</t>
  </si>
  <si>
    <t>Itemized ISO-NE Requirements</t>
  </si>
  <si>
    <t>Contingent on:</t>
  </si>
  <si>
    <t xml:space="preserve">Driver: </t>
  </si>
  <si>
    <t>Date:</t>
  </si>
  <si>
    <t># days due prior to:</t>
  </si>
  <si>
    <t>Target/Due Date:</t>
  </si>
  <si>
    <t>Responsible Party</t>
  </si>
  <si>
    <t>Date Completed/
Approved:</t>
  </si>
  <si>
    <t>Comments</t>
  </si>
  <si>
    <t xml:space="preserve">01.a.) Submit market participant application </t>
  </si>
  <si>
    <t>Project - Manager Contact</t>
  </si>
  <si>
    <t>System Planning &amp; Operational Studies</t>
  </si>
  <si>
    <t>01.b) System Impact Study (SIS) complete and As-Studied models uploaded to DDMS</t>
  </si>
  <si>
    <t>01.c.) One-Line Diagram - Final</t>
  </si>
  <si>
    <t>Project - Power System Modeling Contact</t>
  </si>
  <si>
    <t>01.d.) Provide Participant with Confidential OP-18, Appendix F and additional forms</t>
  </si>
  <si>
    <t>ISO-NE - New Gen Coordinator</t>
  </si>
  <si>
    <t>01.e.) Market Participant Registration Completed</t>
  </si>
  <si>
    <t>01.a.)</t>
  </si>
  <si>
    <t xml:space="preserve">01.f.) Designation of Lead Market Participant </t>
  </si>
  <si>
    <t>01.g.)  Return the Voltage Control Questionnaire</t>
  </si>
  <si>
    <t>01.h.) "As-Purchased" Generator Data submitted via DDMS
*Subject to material modification review if different than the SIS</t>
  </si>
  <si>
    <t>01.f.)</t>
  </si>
  <si>
    <t>Project - Planning Technical Contact</t>
  </si>
  <si>
    <t>01.i.)  Determination on scope and schedule - Operations real-time studies required</t>
  </si>
  <si>
    <t>01.j.) Solar Only:  Static Solar Data Form</t>
  </si>
  <si>
    <t>Project - Generator Technical Contact</t>
  </si>
  <si>
    <t>01.k.) Wind Only:  Static Wind Data Form</t>
  </si>
  <si>
    <t>01.l.) Discuss Regional Network Service ("RNS") and Local Transmission Service as they relate to the generator and its station service load.
Prompt Project - Manager Contact to consult with the affected Transmission Owner and determine if a RNS or LS Application is required to be submitted to ISO-NE.</t>
  </si>
  <si>
    <t>ISO-NE - Operations Tariff &amp; Agreement Mgr Contact</t>
  </si>
  <si>
    <t>01.m.) Application access provided to the Lead Market Participant</t>
  </si>
  <si>
    <t xml:space="preserve">01.n.) Auto Ring Down (ARD) Determination </t>
  </si>
  <si>
    <t>01.o.) Consult and determine if an RNS application is required to be submitted to ISO-NE in support of its station service load.  If an RNS Application is required, steps 7.f.) needs to be completed.</t>
  </si>
  <si>
    <t>01.l.)</t>
  </si>
  <si>
    <t>Project - Manager Contact
Transmission Owner - Lead Contact</t>
  </si>
  <si>
    <t>01.p.) Consult and determine if a Local Transmission Service (LNS or Point to Point) Application is required to be submitted to ISO-NE in support of its (i) station service load and/or (ii) generator output  If a Local Service Application is required, steps 8.c.ii. - iv. need to be completed.</t>
  </si>
  <si>
    <t>02.a.) Facility Modeled</t>
  </si>
  <si>
    <t>01.c.)</t>
  </si>
  <si>
    <t>02.b.) Power System Model and Data Communications Model align and meet the Facility Capabilities</t>
  </si>
  <si>
    <t>02.a.)</t>
  </si>
  <si>
    <t>02.c.) NX-9 Preliminary Data
*data can be based on preliminary, planned or MP specification data</t>
  </si>
  <si>
    <t xml:space="preserve">See NX-9 Details </t>
  </si>
  <si>
    <t>See NX-9 Details Tab</t>
  </si>
  <si>
    <t xml:space="preserve">02.d.) Received ISO-NE ED - Circuit and Router Order Form </t>
  </si>
  <si>
    <t>01.d.)</t>
  </si>
  <si>
    <t>02.e.) Develop and send the SCADA points list</t>
  </si>
  <si>
    <t>02.b.)</t>
  </si>
  <si>
    <t>ISO-NE - Data Communications Contact</t>
  </si>
  <si>
    <t>02.f.) Confirmation on circuits/router quote sent to the participant</t>
  </si>
  <si>
    <t>02.d.)</t>
  </si>
  <si>
    <t>ISO-NE - IT Comm. Projects Contact</t>
  </si>
  <si>
    <t>02.g.) Approval received on participant bill-back for data circuits</t>
  </si>
  <si>
    <t>02.f.)</t>
  </si>
  <si>
    <t>02.h.) RTU Data Circuits and router order placed</t>
  </si>
  <si>
    <t>02.g.)</t>
  </si>
  <si>
    <t>02.i.) Revenue Quality Metering Requirements understood</t>
  </si>
  <si>
    <t xml:space="preserve">02.j.) Participant and LCC confirmation on required Telemetry </t>
  </si>
  <si>
    <t>02.e.)</t>
  </si>
  <si>
    <t>Project - Communications Technical Contact</t>
  </si>
  <si>
    <t>02.k.) ARD approval hand off</t>
  </si>
  <si>
    <t>01.n.)</t>
  </si>
  <si>
    <t>02.l.) ARD Voice Circuits order placed</t>
  </si>
  <si>
    <t>02.k.)</t>
  </si>
  <si>
    <t>02.m.) Preliminary Technical Data Form (NX-12)</t>
  </si>
  <si>
    <t>ISO-NE - Assistant Coordinator Contact</t>
  </si>
  <si>
    <t xml:space="preserve">02.n.) Preliminary DERF </t>
  </si>
  <si>
    <t xml:space="preserve">02.o.) Voltage and Reactive Control Data (NX-12D) </t>
  </si>
  <si>
    <t>02.p.) Proposed Plan Application (PPA) Submittal</t>
  </si>
  <si>
    <t>01.b.)</t>
  </si>
  <si>
    <t>ISO-NE - System Planning Technical Contact</t>
  </si>
  <si>
    <t xml:space="preserve">02.q.) Confirm that an RNS Application submitted to ISO-NE </t>
  </si>
  <si>
    <t>01.o.)</t>
  </si>
  <si>
    <t>02.r.) Local Service Application submitted to ISO-NE</t>
  </si>
  <si>
    <t>01.p.)</t>
  </si>
  <si>
    <t>02.s.) RTU Vendor selected and RTU Information Form received</t>
  </si>
  <si>
    <t>03.a.) RTU configuration worksheet provided</t>
  </si>
  <si>
    <t>02.j.)</t>
  </si>
  <si>
    <t>03.b.) Confirmation on RTU configuration</t>
  </si>
  <si>
    <t>03.a.)</t>
  </si>
  <si>
    <t>03.c.) Dedicated 24/7 phone order process begun</t>
  </si>
  <si>
    <t>02.n.)</t>
  </si>
  <si>
    <t>03.d.) RTU Circuits - Firm Order Commitment (FOC) date received from carrier</t>
  </si>
  <si>
    <t>02.h.)</t>
  </si>
  <si>
    <t>03.e.) ARD Circuits - Firm Order Commitment (FOC) date received from carrier</t>
  </si>
  <si>
    <t>02.l.)</t>
  </si>
  <si>
    <t>ISO-NE - IT COMM Contact</t>
  </si>
  <si>
    <t>03.f.) NX-9 Data
*data must either be based on as built or derived from specification</t>
  </si>
  <si>
    <t>02.c.)</t>
  </si>
  <si>
    <t>03.g.) Wind Only:  Preparing WPF Web Services - WPLP</t>
  </si>
  <si>
    <t>01.k.)</t>
  </si>
  <si>
    <t xml:space="preserve">ISO-NE - New Gen Coordinator </t>
  </si>
  <si>
    <t>03.h.) RTU - Data circuits installed</t>
  </si>
  <si>
    <t>03.d.)</t>
  </si>
  <si>
    <t>03.i.) Proposed Plan (PPA) Non-Denial (Letter from VP, System Planning following RC)</t>
  </si>
  <si>
    <t>02.p.)</t>
  </si>
  <si>
    <t>03.j.) "As-Purchased" Generator Data confirmed to be in good order</t>
  </si>
  <si>
    <t>01.h.)</t>
  </si>
  <si>
    <t>03.k.) Schedule installation of the router</t>
  </si>
  <si>
    <t>03.l.) LCC Posts SCADA points to ISO in Bilateral Table</t>
  </si>
  <si>
    <t>Local Control Center - Technical Contact</t>
  </si>
  <si>
    <t>03.m.) Preliminary Asset Registration Form(s)</t>
  </si>
  <si>
    <t>Lead Participant - Asset Registration Contact</t>
  </si>
  <si>
    <t xml:space="preserve">04.a.) Asset and PNode System Integration (Activation) Complete </t>
  </si>
  <si>
    <t>04.b.) Operational Guides completed for Initial Sync</t>
  </si>
  <si>
    <t>01.i.)</t>
  </si>
  <si>
    <t>ISO-NE - Operations Studies Contact</t>
  </si>
  <si>
    <t>04.c.) ARD - Voice Circuits installed and successfully tested</t>
  </si>
  <si>
    <t>03.e.)</t>
  </si>
  <si>
    <t>04.d.) Multi-Generator Station and No Steam Exports Certifications</t>
  </si>
  <si>
    <t>03.m.)</t>
  </si>
  <si>
    <t>04.e.) Wind Only:  Wind Plant Initial Sync Form for RPLAN and Web Services</t>
  </si>
  <si>
    <t>03.g.)</t>
  </si>
  <si>
    <t>04.f.) Wind Only:  Complete WPF Web Services integration</t>
  </si>
  <si>
    <t>04.e.)</t>
  </si>
  <si>
    <t>04.g.) Wind Only:  Confirm WPF Web Services integration successful</t>
  </si>
  <si>
    <t>04.f.)</t>
  </si>
  <si>
    <t>04.h.) "As-Built" Generator Data
*Subject to material modification review if different than the SIS</t>
  </si>
  <si>
    <t>03.j.)</t>
  </si>
  <si>
    <t>ISO-NE - System Planning Technical Contact 
&amp; Project - Planning Technical Contact</t>
  </si>
  <si>
    <t>04.i.) AVR and/or Governor Control requirements met</t>
  </si>
  <si>
    <t>04.j.) Router installed and tested</t>
  </si>
  <si>
    <t>03.k.)</t>
  </si>
  <si>
    <t>04.k.) ICCP Database updated with new SCADA Points</t>
  </si>
  <si>
    <t>03.l.)</t>
  </si>
  <si>
    <t xml:space="preserve">04.l.) Complete RTU testing  </t>
  </si>
  <si>
    <t>04.j.)</t>
  </si>
  <si>
    <t>04.m.) Local Control Center requirements met</t>
  </si>
  <si>
    <t>Local Control Center - Lead Contact</t>
  </si>
  <si>
    <t>04.n.) Revenue Quality Metering (RQM) in place and ready</t>
  </si>
  <si>
    <t>02.i.)</t>
  </si>
  <si>
    <t>Transmission Owner - Lead Contact</t>
  </si>
  <si>
    <t>04.o.) Access to eMarket</t>
  </si>
  <si>
    <t>01.m.)</t>
  </si>
  <si>
    <t>04.p.) CCAT access</t>
  </si>
  <si>
    <t xml:space="preserve">05.a.) Verify telemetry data comm links and scaling accuracy and good quality </t>
  </si>
  <si>
    <t>04.k.)</t>
  </si>
  <si>
    <t>05.b.) Signed Modeled ARF</t>
  </si>
  <si>
    <t>05.c.) Signed LARF (Station Service Load Asset)</t>
  </si>
  <si>
    <t>05.d.) Signed TARF (Tie-Line Asset)</t>
  </si>
  <si>
    <t>05.e.) Technical Data (NX-12) Final Revision</t>
  </si>
  <si>
    <t>02.m.)</t>
  </si>
  <si>
    <t xml:space="preserve">05.f.) Designated Entity (DE) Registration Form </t>
  </si>
  <si>
    <t>05.g.) Dedicated 24/7 phone in place and successfully tested</t>
  </si>
  <si>
    <t>03.c.)</t>
  </si>
  <si>
    <t>05.h.) Voltage Schedule agreed upon</t>
  </si>
  <si>
    <t>05.i.) Operations and Operations Support Services Approval</t>
  </si>
  <si>
    <t>04.b.)/05.h.)</t>
  </si>
  <si>
    <t>05.j.) Provide Non-Commericial Testing Communications protocol to Lead Participant and Designated Entity</t>
  </si>
  <si>
    <t>05.f.)</t>
  </si>
  <si>
    <t>05.k.) IA Executed</t>
  </si>
  <si>
    <t>03.i.)</t>
  </si>
  <si>
    <t>ISO-NE - Transmission Strategy &amp; Services Contact</t>
  </si>
  <si>
    <t xml:space="preserve">06.a.) RTU Contact information received from the Lead Participant </t>
  </si>
  <si>
    <t>04.l.)</t>
  </si>
  <si>
    <t>06.b.) ISO Control Room phone system programmed</t>
  </si>
  <si>
    <t>06.c.) ISO-NE Control Room Asset Initial Sync (or Minimal Responsiveness Test for ATRRs) Notification</t>
  </si>
  <si>
    <t>05.b.)</t>
  </si>
  <si>
    <t>06.d.) Lead Market Participant Confirmation</t>
  </si>
  <si>
    <t>06.e.) RTU moved onto the production Electronic Dispatch Server</t>
  </si>
  <si>
    <t>06.f.) Verify good telemetry from asset(s)</t>
  </si>
  <si>
    <t>06.e.)</t>
  </si>
  <si>
    <t>06.g.) Wind Only:  Once RTU in production, trigger production web services</t>
  </si>
  <si>
    <t>04.g.)</t>
  </si>
  <si>
    <t>06.h.) Wind Only:  Confirm WPF Web Services production successful</t>
  </si>
  <si>
    <t>06.g.)</t>
  </si>
  <si>
    <t>06.i.)  Wind Only:  PI tags added to the config file for CaseBuilder TARA</t>
  </si>
  <si>
    <t>06.h.)</t>
  </si>
  <si>
    <t>06.j.) IMMAC Prompt for Commercial Operation</t>
  </si>
  <si>
    <t>04.a.)</t>
  </si>
  <si>
    <t>ISO-NE - Market Compliance Contact</t>
  </si>
  <si>
    <t>06.k.) Lagging and leading reactive capability testing completed</t>
  </si>
  <si>
    <t>06.l.) Operational Guides completed for Commercial Operation</t>
  </si>
  <si>
    <t xml:space="preserve">04.b.) </t>
  </si>
  <si>
    <t>06.m.) Step Test, "As-built"
*Subject to material modification review if different than the SIS</t>
  </si>
  <si>
    <t>04.h.)</t>
  </si>
  <si>
    <t>ISO-NE - System Planning Technical Contact &amp; 
Project - Planning Technical Contact</t>
  </si>
  <si>
    <t>06.n.) Transmission System NX-9 As Built Data*
*Within 3 months of equipment In-Service Date</t>
  </si>
  <si>
    <t>03.f.)</t>
  </si>
  <si>
    <t>06.o.) NX-9 data matches "As-Built" final submittal</t>
  </si>
  <si>
    <t>06.n.)</t>
  </si>
  <si>
    <t>06.p.) Voltage Task Force approval granted</t>
  </si>
  <si>
    <t>05.h.)</t>
  </si>
  <si>
    <t>06.q.) Verify Voltage and Reactive Control Data (NX 12D)</t>
  </si>
  <si>
    <t>02.o.)</t>
  </si>
  <si>
    <t>ISO-NE -  Transmission Operations Technical Studies Contact &amp; Project - Generator Technical Contact</t>
  </si>
  <si>
    <t>06.r.) ATRR: Minimal Responsiveness Test</t>
  </si>
  <si>
    <t>06.c.)</t>
  </si>
  <si>
    <t>ISO-NE - Ops Performance, Training, and Integration Contact</t>
  </si>
  <si>
    <t>06.s.) ATRR: Evaluation Phase (may last a maximum of 90 days)</t>
  </si>
  <si>
    <t>06.r.)</t>
  </si>
  <si>
    <t>07.a.) Submittal of Ask ISO Issue declaring Commercial Operation</t>
  </si>
  <si>
    <t>ISO-NE - Assistant Coordinator Contact
&amp; Lead Participant - Asset Registration Contact</t>
  </si>
  <si>
    <t>07.b.)  Process in CAMS, SMS and APF MOI (for ATRRs only) for Commercial Operation</t>
  </si>
  <si>
    <t>07.a.)</t>
  </si>
  <si>
    <t>07.c.) Verify good telemetry from asset(s)</t>
  </si>
  <si>
    <t>ISO-NE - Data Communications Contact
&amp; Project - Communications Technical Contact</t>
  </si>
  <si>
    <t>07.d.) ISO-NE Control Room and LMP COD Notification</t>
  </si>
  <si>
    <t>07.e.) Prompt scheduling an Establish CCA within AR&amp;A</t>
  </si>
  <si>
    <t>07.f.) Confirm that an RNS Application received, acknowledged and approved by ISO-NE</t>
  </si>
  <si>
    <t>02.q.)</t>
  </si>
  <si>
    <t>07.g.) Non-Participant RNS Agreement executed (only required if the entity is a non-Participant)</t>
  </si>
  <si>
    <t>07.h.) Regional Network Load Reconfiguration Form submitted</t>
  </si>
  <si>
    <t>07.i.) Local Service Application receipt is acknowledged by ISO-NE</t>
  </si>
  <si>
    <t>02.r.)</t>
  </si>
  <si>
    <t>07.j) Local Service Agreement executed</t>
  </si>
  <si>
    <t>07.i.)</t>
  </si>
  <si>
    <t>07.k.) Lead Market Participant Commercial Operation Authorization</t>
  </si>
  <si>
    <t>07.b.)</t>
  </si>
  <si>
    <t>07.l.)  Amendment to the Interconnection Agreement submitted</t>
  </si>
  <si>
    <t>05.k.)</t>
  </si>
  <si>
    <t>ISO-NE - Transmission Strategy &amp; Services Contact
&amp; Project - Interconnection Agreement Contact</t>
  </si>
  <si>
    <t xml:space="preserve">ISO-NE CONFIDENTIAL - COMPLETED FORM </t>
  </si>
  <si>
    <t>NX-9 Details Checklist</t>
  </si>
  <si>
    <r>
      <rPr>
        <b/>
        <sz val="12"/>
        <color theme="1"/>
        <rFont val="Calibri"/>
        <family val="2"/>
        <scheme val="minor"/>
      </rPr>
      <t>Step 1</t>
    </r>
    <r>
      <rPr>
        <sz val="12"/>
        <color theme="1"/>
        <rFont val="Calibri"/>
        <family val="2"/>
        <scheme val="minor"/>
      </rPr>
      <t>:  Choose the NX-9 form category type for each piece of equipment requiring an NX-9 data submission</t>
    </r>
  </si>
  <si>
    <r>
      <rPr>
        <b/>
        <sz val="12"/>
        <color theme="1"/>
        <rFont val="Calibri"/>
        <family val="2"/>
        <scheme val="minor"/>
      </rPr>
      <t>Step 2</t>
    </r>
    <r>
      <rPr>
        <sz val="12"/>
        <color theme="1"/>
        <rFont val="Calibri"/>
        <family val="2"/>
        <scheme val="minor"/>
      </rPr>
      <t>:  Enter the equipment owner; this determines the party responsible for NX-9 submittal</t>
    </r>
  </si>
  <si>
    <r>
      <rPr>
        <b/>
        <sz val="12"/>
        <color theme="1"/>
        <rFont val="Calibri"/>
        <family val="2"/>
        <scheme val="minor"/>
      </rPr>
      <t>Step 3</t>
    </r>
    <r>
      <rPr>
        <sz val="12"/>
        <color theme="1"/>
        <rFont val="Calibri"/>
        <family val="2"/>
        <scheme val="minor"/>
      </rPr>
      <t>:  Enter the name/make/model of the equipment</t>
    </r>
  </si>
  <si>
    <r>
      <rPr>
        <b/>
        <sz val="12"/>
        <color theme="1"/>
        <rFont val="Calibri"/>
        <family val="2"/>
        <scheme val="minor"/>
      </rPr>
      <t>Step 4:</t>
    </r>
    <r>
      <rPr>
        <sz val="12"/>
        <color theme="1"/>
        <rFont val="Calibri"/>
        <family val="2"/>
        <scheme val="minor"/>
      </rPr>
      <t xml:space="preserve">  Enter the In-Service date </t>
    </r>
    <r>
      <rPr>
        <b/>
        <i/>
        <sz val="12"/>
        <color theme="1"/>
        <rFont val="Calibri"/>
        <family val="2"/>
        <scheme val="minor"/>
      </rPr>
      <t>for the equipment</t>
    </r>
    <r>
      <rPr>
        <sz val="12"/>
        <color theme="1"/>
        <rFont val="Calibri"/>
        <family val="2"/>
        <scheme val="minor"/>
      </rPr>
      <t xml:space="preserve"> to calculate the due dates</t>
    </r>
  </si>
  <si>
    <t>Preliminary Data</t>
  </si>
  <si>
    <t>NX-9 Data</t>
  </si>
  <si>
    <t>As-Built Data</t>
  </si>
  <si>
    <t>Days prior:</t>
  </si>
  <si>
    <t>Days after:</t>
  </si>
  <si>
    <t>Major Category</t>
  </si>
  <si>
    <t>Equipment Owner</t>
  </si>
  <si>
    <t>Equipment Name</t>
  </si>
  <si>
    <t xml:space="preserve">Equipment In-Service Date  </t>
  </si>
  <si>
    <t>Due Date:</t>
  </si>
  <si>
    <t>Approved:</t>
  </si>
  <si>
    <t>Project:</t>
  </si>
  <si>
    <t>Meeting Date/Time:</t>
  </si>
  <si>
    <t>Meeting Type:</t>
  </si>
  <si>
    <t>Next Meeting Date:</t>
  </si>
  <si>
    <t>Next Meeting Start Time:</t>
  </si>
  <si>
    <t>Location or Conference Call Info:</t>
  </si>
  <si>
    <t>Dial 866-692-4541, passcode 277-5899</t>
  </si>
  <si>
    <t>Attendance</t>
  </si>
  <si>
    <t>Organization</t>
  </si>
  <si>
    <t>Present?</t>
  </si>
  <si>
    <t>ISO-NE</t>
  </si>
  <si>
    <t>Coordinator</t>
  </si>
  <si>
    <t>Asst Coordinator</t>
  </si>
  <si>
    <t>Data Comms Contact</t>
  </si>
  <si>
    <t>PSM Contact</t>
  </si>
  <si>
    <t>Ops Studies Contact</t>
  </si>
  <si>
    <t>Project Lead</t>
  </si>
  <si>
    <t>Engineer</t>
  </si>
  <si>
    <t>Project</t>
  </si>
  <si>
    <t>PSM Support</t>
  </si>
  <si>
    <t>Data Comms SME</t>
  </si>
  <si>
    <t>Other</t>
  </si>
  <si>
    <t>TO</t>
  </si>
  <si>
    <t>Project Update:</t>
  </si>
  <si>
    <t>Current In-Service Date:</t>
  </si>
  <si>
    <t>Current Initial Sync Date:</t>
  </si>
  <si>
    <t>Current Commercial Operation Date:</t>
  </si>
  <si>
    <t>Checklist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</si>
</sst>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F800]dddd\,\ mmmm\ dd\,\ yyyy"/>
    <numFmt numFmtId="165" formatCode="[&lt;=9999999]###\-####;\(###\)\ ###\-####"/>
    <numFmt numFmtId="166" formatCode="[$-409]mmmm\-yy;@"/>
    <numFmt numFmtId="167" formatCode="[$-409]h:mm\ AM/PM;@"/>
  </numFmts>
  <fonts count="3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u/>
      <sz val="11"/>
      <color theme="10"/>
      <name val="Calibri"/>
      <family val="2"/>
    </font>
    <font>
      <b/>
      <sz val="11"/>
      <name val="Calibri"/>
      <family val="2"/>
      <scheme val="minor"/>
    </font>
    <font>
      <b/>
      <sz val="11"/>
      <color rgb="FFFF0000"/>
      <name val="Calibri"/>
      <family val="2"/>
      <scheme val="minor"/>
    </font>
    <font>
      <b/>
      <i/>
      <sz val="11"/>
      <color theme="1"/>
      <name val="Calibri"/>
      <family val="2"/>
      <scheme val="minor"/>
    </font>
    <font>
      <b/>
      <sz val="8"/>
      <color theme="1"/>
      <name val="Calibri"/>
      <family val="2"/>
      <scheme val="minor"/>
    </font>
    <font>
      <b/>
      <sz val="11"/>
      <color theme="1"/>
      <name val="Calibri"/>
      <family val="2"/>
    </font>
    <font>
      <b/>
      <i/>
      <sz val="11"/>
      <name val="Calibri"/>
      <family val="2"/>
      <scheme val="minor"/>
    </font>
    <font>
      <i/>
      <sz val="11"/>
      <color theme="1"/>
      <name val="Calibri"/>
      <family val="2"/>
      <scheme val="minor"/>
    </font>
    <font>
      <b/>
      <sz val="8"/>
      <color indexed="81"/>
      <name val="Tahoma"/>
      <family val="2"/>
    </font>
    <font>
      <sz val="8"/>
      <color indexed="81"/>
      <name val="Tahoma"/>
      <family val="2"/>
    </font>
    <font>
      <b/>
      <i/>
      <sz val="16"/>
      <color theme="1"/>
      <name val="Calibri"/>
      <family val="2"/>
      <scheme val="minor"/>
    </font>
    <font>
      <b/>
      <i/>
      <sz val="10"/>
      <name val="Calibri"/>
      <family val="2"/>
      <scheme val="minor"/>
    </font>
    <font>
      <b/>
      <i/>
      <sz val="10"/>
      <color theme="1"/>
      <name val="Calibri"/>
      <family val="2"/>
      <scheme val="minor"/>
    </font>
    <font>
      <b/>
      <i/>
      <sz val="10"/>
      <color theme="0"/>
      <name val="Calibri"/>
      <family val="2"/>
      <scheme val="minor"/>
    </font>
    <font>
      <b/>
      <sz val="11"/>
      <color rgb="FF7030A0"/>
      <name val="Calibri"/>
      <family val="2"/>
      <scheme val="minor"/>
    </font>
    <font>
      <b/>
      <i/>
      <sz val="11"/>
      <color rgb="FF7030A0"/>
      <name val="Calibri"/>
      <family val="2"/>
      <scheme val="minor"/>
    </font>
    <font>
      <sz val="11"/>
      <name val="Calibri"/>
      <family val="2"/>
    </font>
    <font>
      <b/>
      <i/>
      <sz val="11"/>
      <color rgb="FFFF0000"/>
      <name val="Calibri"/>
      <family val="2"/>
      <scheme val="minor"/>
    </font>
    <font>
      <b/>
      <i/>
      <sz val="14"/>
      <color theme="1"/>
      <name val="Calibri"/>
      <family val="2"/>
      <scheme val="minor"/>
    </font>
    <font>
      <b/>
      <i/>
      <sz val="12"/>
      <color theme="1"/>
      <name val="Calibri"/>
      <family val="2"/>
      <scheme val="minor"/>
    </font>
    <font>
      <sz val="11"/>
      <color rgb="FF7030A0"/>
      <name val="Calibri"/>
      <family val="2"/>
      <scheme val="minor"/>
    </font>
    <font>
      <b/>
      <u/>
      <sz val="14"/>
      <color theme="10"/>
      <name val="Calibri"/>
      <family val="2"/>
    </font>
    <font>
      <b/>
      <i/>
      <u/>
      <sz val="11"/>
      <color rgb="FF7030A0"/>
      <name val="Calibri"/>
      <family val="2"/>
      <scheme val="minor"/>
    </font>
  </fonts>
  <fills count="1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lightUp">
        <bgColor rgb="FFFFFFCC"/>
      </patternFill>
    </fill>
    <fill>
      <patternFill patternType="solid">
        <fgColor theme="0" tint="-0.499984740745262"/>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rgb="FF92D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16">
    <xf numFmtId="0" fontId="0" fillId="0" borderId="0" xfId="0"/>
    <xf numFmtId="0" fontId="0" fillId="2" borderId="0" xfId="0" applyFill="1"/>
    <xf numFmtId="0" fontId="3" fillId="2" borderId="0" xfId="0" applyFont="1" applyFill="1" applyBorder="1" applyAlignment="1">
      <alignment vertical="center"/>
    </xf>
    <xf numFmtId="0" fontId="0" fillId="2" borderId="0" xfId="0" applyFill="1" applyBorder="1"/>
    <xf numFmtId="0" fontId="0" fillId="3" borderId="0" xfId="0" applyFill="1"/>
    <xf numFmtId="0" fontId="4" fillId="2" borderId="0" xfId="0" applyFont="1" applyFill="1" applyBorder="1" applyAlignment="1"/>
    <xf numFmtId="0" fontId="5" fillId="2" borderId="0" xfId="0" applyFont="1" applyFill="1" applyBorder="1" applyAlignment="1">
      <alignment wrapText="1"/>
    </xf>
    <xf numFmtId="0" fontId="2" fillId="3" borderId="3" xfId="0" applyFont="1" applyFill="1" applyBorder="1"/>
    <xf numFmtId="0" fontId="2" fillId="0" borderId="3" xfId="0" applyFont="1" applyBorder="1"/>
    <xf numFmtId="0" fontId="6" fillId="3" borderId="1" xfId="0" applyFont="1" applyFill="1" applyBorder="1" applyAlignment="1">
      <alignment vertical="top" wrapText="1"/>
    </xf>
    <xf numFmtId="0" fontId="7" fillId="0" borderId="3" xfId="1" applyBorder="1" applyAlignment="1" applyProtection="1">
      <alignment vertical="top" wrapText="1"/>
    </xf>
    <xf numFmtId="0" fontId="7" fillId="0" borderId="3" xfId="1" applyBorder="1" applyAlignment="1" applyProtection="1">
      <alignment wrapText="1"/>
    </xf>
    <xf numFmtId="0" fontId="0" fillId="3" borderId="1" xfId="0" applyFill="1" applyBorder="1" applyAlignment="1">
      <alignment vertical="top" wrapText="1"/>
    </xf>
    <xf numFmtId="0" fontId="7" fillId="0" borderId="3" xfId="1" applyBorder="1" applyAlignment="1" applyProtection="1">
      <alignment vertical="center" wrapText="1"/>
    </xf>
    <xf numFmtId="0" fontId="0" fillId="2" borderId="0" xfId="0" applyFill="1" applyBorder="1" applyAlignment="1">
      <alignment horizontal="center" vertical="top"/>
    </xf>
    <xf numFmtId="0" fontId="0" fillId="2" borderId="0" xfId="0" applyFill="1" applyBorder="1" applyAlignment="1">
      <alignment vertical="top" wrapText="1"/>
    </xf>
    <xf numFmtId="0" fontId="4" fillId="2" borderId="0" xfId="0" applyFont="1" applyFill="1" applyBorder="1" applyAlignment="1">
      <alignment horizontal="center"/>
    </xf>
    <xf numFmtId="0" fontId="3" fillId="2" borderId="0" xfId="0" applyFont="1" applyFill="1" applyBorder="1" applyAlignment="1">
      <alignment horizontal="center"/>
    </xf>
    <xf numFmtId="0" fontId="0" fillId="3" borderId="0" xfId="0" applyFill="1" applyBorder="1"/>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2" fillId="4" borderId="3" xfId="0" applyFont="1" applyFill="1" applyBorder="1" applyAlignment="1">
      <alignment horizontal="right" vertical="center"/>
    </xf>
    <xf numFmtId="0" fontId="2" fillId="2" borderId="0" xfId="0" applyFont="1" applyFill="1" applyAlignment="1">
      <alignment vertical="center"/>
    </xf>
    <xf numFmtId="0" fontId="0" fillId="4" borderId="1" xfId="0" applyFill="1" applyBorder="1"/>
    <xf numFmtId="0" fontId="2" fillId="4" borderId="2" xfId="0" applyFont="1" applyFill="1" applyBorder="1" applyAlignment="1">
      <alignment horizontal="right" vertical="center"/>
    </xf>
    <xf numFmtId="0" fontId="2" fillId="4" borderId="1" xfId="0" applyFont="1" applyFill="1" applyBorder="1" applyAlignment="1">
      <alignment horizontal="right" vertical="center"/>
    </xf>
    <xf numFmtId="0" fontId="0" fillId="2" borderId="5" xfId="0" applyFill="1" applyBorder="1"/>
    <xf numFmtId="0" fontId="2" fillId="2" borderId="5" xfId="0" applyFont="1" applyFill="1" applyBorder="1" applyAlignment="1">
      <alignment horizontal="center"/>
    </xf>
    <xf numFmtId="0" fontId="8" fillId="4" borderId="3" xfId="0" applyFont="1" applyFill="1" applyBorder="1" applyAlignment="1">
      <alignment horizontal="right" vertical="center" wrapText="1"/>
    </xf>
    <xf numFmtId="0" fontId="2" fillId="4" borderId="2" xfId="0" applyFont="1" applyFill="1" applyBorder="1" applyAlignment="1">
      <alignment vertical="center"/>
    </xf>
    <xf numFmtId="0" fontId="8" fillId="4" borderId="3" xfId="0" applyFont="1" applyFill="1" applyBorder="1" applyAlignment="1">
      <alignment horizontal="right" vertical="center"/>
    </xf>
    <xf numFmtId="0" fontId="9" fillId="2" borderId="0" xfId="0" applyFont="1" applyFill="1" applyBorder="1" applyAlignment="1"/>
    <xf numFmtId="0" fontId="10" fillId="2" borderId="9" xfId="0" applyFont="1" applyFill="1" applyBorder="1" applyAlignment="1">
      <alignment horizontal="center"/>
    </xf>
    <xf numFmtId="0" fontId="0" fillId="0" borderId="0" xfId="0" applyFill="1"/>
    <xf numFmtId="0" fontId="3" fillId="2" borderId="10" xfId="0" applyFont="1" applyFill="1" applyBorder="1" applyAlignment="1">
      <alignment vertical="center"/>
    </xf>
    <xf numFmtId="0" fontId="4" fillId="2" borderId="10" xfId="0" applyFont="1" applyFill="1" applyBorder="1" applyAlignment="1">
      <alignment vertical="center"/>
    </xf>
    <xf numFmtId="164" fontId="9" fillId="5" borderId="4" xfId="0" applyNumberFormat="1" applyFont="1" applyFill="1" applyBorder="1" applyAlignment="1">
      <alignment horizontal="center" vertical="center"/>
    </xf>
    <xf numFmtId="0" fontId="0" fillId="2" borderId="0" xfId="0" applyFill="1" applyAlignment="1">
      <alignment wrapText="1"/>
    </xf>
    <xf numFmtId="0" fontId="0" fillId="0" borderId="0" xfId="0" applyAlignment="1">
      <alignment wrapText="1"/>
    </xf>
    <xf numFmtId="164" fontId="9" fillId="5" borderId="3" xfId="0" applyNumberFormat="1" applyFont="1" applyFill="1" applyBorder="1" applyAlignment="1">
      <alignment horizontal="center" vertical="center"/>
    </xf>
    <xf numFmtId="164" fontId="10" fillId="2" borderId="0" xfId="0" applyNumberFormat="1" applyFont="1" applyFill="1" applyBorder="1" applyAlignment="1">
      <alignment vertical="center"/>
    </xf>
    <xf numFmtId="164" fontId="11" fillId="2" borderId="0" xfId="0" applyNumberFormat="1" applyFont="1" applyFill="1" applyBorder="1" applyAlignment="1">
      <alignment vertical="center"/>
    </xf>
    <xf numFmtId="0" fontId="2" fillId="4" borderId="11" xfId="0" applyFont="1" applyFill="1" applyBorder="1" applyAlignment="1"/>
    <xf numFmtId="0" fontId="2" fillId="4" borderId="12" xfId="0" applyFont="1" applyFill="1" applyBorder="1" applyAlignment="1">
      <alignment horizontal="right"/>
    </xf>
    <xf numFmtId="0" fontId="10" fillId="5" borderId="12" xfId="0" applyFont="1" applyFill="1" applyBorder="1" applyAlignment="1">
      <alignment horizontal="center" vertical="center"/>
    </xf>
    <xf numFmtId="0" fontId="2" fillId="4" borderId="5" xfId="0" applyFont="1" applyFill="1" applyBorder="1" applyAlignment="1"/>
    <xf numFmtId="0" fontId="2" fillId="4" borderId="13" xfId="0" applyFont="1" applyFill="1" applyBorder="1" applyAlignment="1">
      <alignment horizontal="right"/>
    </xf>
    <xf numFmtId="0" fontId="10" fillId="5" borderId="2" xfId="0" applyFont="1" applyFill="1" applyBorder="1" applyAlignment="1">
      <alignment horizontal="center" vertical="center"/>
    </xf>
    <xf numFmtId="0" fontId="0" fillId="6" borderId="3" xfId="0" applyFill="1" applyBorder="1"/>
    <xf numFmtId="0" fontId="2" fillId="4" borderId="7" xfId="0" applyFont="1" applyFill="1" applyBorder="1" applyAlignment="1"/>
    <xf numFmtId="0" fontId="2" fillId="4" borderId="8" xfId="0" applyFont="1" applyFill="1" applyBorder="1" applyAlignment="1">
      <alignment horizontal="right"/>
    </xf>
    <xf numFmtId="0" fontId="4" fillId="2" borderId="0" xfId="0" applyFont="1" applyFill="1" applyBorder="1" applyAlignment="1">
      <alignment vertical="center"/>
    </xf>
    <xf numFmtId="0" fontId="2" fillId="4" borderId="7" xfId="0" applyFont="1" applyFill="1" applyBorder="1" applyAlignment="1">
      <alignment horizontal="right"/>
    </xf>
    <xf numFmtId="0" fontId="2" fillId="5" borderId="7" xfId="0" applyFont="1" applyFill="1" applyBorder="1" applyAlignment="1">
      <alignment horizontal="center" vertical="center"/>
    </xf>
    <xf numFmtId="0" fontId="10" fillId="2" borderId="5" xfId="0" applyFont="1" applyFill="1" applyBorder="1" applyAlignment="1">
      <alignment horizontal="center"/>
    </xf>
    <xf numFmtId="0" fontId="2" fillId="4" borderId="1" xfId="0" applyFont="1" applyFill="1" applyBorder="1" applyAlignment="1">
      <alignment horizontal="right"/>
    </xf>
    <xf numFmtId="0" fontId="2" fillId="5"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4" borderId="2" xfId="0" applyFont="1" applyFill="1" applyBorder="1" applyAlignment="1">
      <alignment horizontal="right"/>
    </xf>
    <xf numFmtId="0" fontId="2" fillId="7" borderId="1" xfId="0" applyFont="1" applyFill="1" applyBorder="1" applyAlignment="1">
      <alignment horizontal="center" vertical="center"/>
    </xf>
    <xf numFmtId="0" fontId="2" fillId="2" borderId="0" xfId="0" applyFont="1" applyFill="1" applyBorder="1" applyAlignment="1">
      <alignment horizontal="left" vertical="center"/>
    </xf>
    <xf numFmtId="0" fontId="2" fillId="4" borderId="3" xfId="0" applyFont="1" applyFill="1" applyBorder="1" applyAlignment="1">
      <alignment horizontal="right"/>
    </xf>
    <xf numFmtId="0" fontId="2" fillId="5" borderId="1" xfId="0" applyFont="1" applyFill="1" applyBorder="1" applyAlignment="1">
      <alignment horizontal="center" vertical="center"/>
    </xf>
    <xf numFmtId="0" fontId="2" fillId="2" borderId="5" xfId="0" applyFont="1" applyFill="1" applyBorder="1" applyAlignment="1">
      <alignment horizontal="center" vertical="center"/>
    </xf>
    <xf numFmtId="0" fontId="8" fillId="4" borderId="3" xfId="0" applyFont="1" applyFill="1" applyBorder="1" applyAlignment="1">
      <alignment horizontal="right"/>
    </xf>
    <xf numFmtId="0" fontId="4" fillId="4" borderId="3" xfId="0" applyFont="1" applyFill="1" applyBorder="1" applyAlignment="1">
      <alignment horizontal="right" vertical="center"/>
    </xf>
    <xf numFmtId="0" fontId="4" fillId="4" borderId="3" xfId="0" applyFont="1" applyFill="1" applyBorder="1" applyAlignment="1">
      <alignment horizontal="center" vertical="center"/>
    </xf>
    <xf numFmtId="0" fontId="10" fillId="4" borderId="3" xfId="0" applyFont="1" applyFill="1" applyBorder="1" applyAlignment="1">
      <alignment horizontal="right"/>
    </xf>
    <xf numFmtId="165" fontId="2" fillId="5" borderId="3" xfId="0" applyNumberFormat="1" applyFont="1" applyFill="1" applyBorder="1" applyAlignment="1">
      <alignment horizontal="center" vertical="center"/>
    </xf>
    <xf numFmtId="0" fontId="2" fillId="5" borderId="2" xfId="0" applyFont="1" applyFill="1" applyBorder="1" applyAlignment="1">
      <alignment horizontal="center" vertical="center"/>
    </xf>
    <xf numFmtId="165" fontId="0" fillId="5" borderId="3" xfId="0" applyNumberFormat="1" applyFont="1" applyFill="1" applyBorder="1" applyAlignment="1">
      <alignment vertical="center"/>
    </xf>
    <xf numFmtId="0" fontId="13" fillId="4" borderId="3" xfId="0" applyFont="1" applyFill="1" applyBorder="1" applyAlignment="1">
      <alignment horizontal="right"/>
    </xf>
    <xf numFmtId="0" fontId="13" fillId="4" borderId="1" xfId="0" applyFont="1" applyFill="1" applyBorder="1" applyAlignment="1">
      <alignment horizontal="left"/>
    </xf>
    <xf numFmtId="0" fontId="13" fillId="4" borderId="2" xfId="0" applyFont="1" applyFill="1" applyBorder="1" applyAlignment="1">
      <alignment horizontal="left"/>
    </xf>
    <xf numFmtId="0" fontId="10" fillId="8" borderId="3" xfId="0" applyFont="1" applyFill="1" applyBorder="1" applyAlignment="1">
      <alignment horizontal="right"/>
    </xf>
    <xf numFmtId="0" fontId="10" fillId="8" borderId="1" xfId="0" applyFont="1" applyFill="1" applyBorder="1" applyAlignment="1">
      <alignment horizontal="left"/>
    </xf>
    <xf numFmtId="0" fontId="10" fillId="8" borderId="2" xfId="0" applyFont="1" applyFill="1" applyBorder="1" applyAlignment="1">
      <alignment horizontal="left"/>
    </xf>
    <xf numFmtId="0" fontId="14" fillId="2" borderId="0" xfId="0" applyFont="1" applyFill="1" applyAlignment="1"/>
    <xf numFmtId="0" fontId="6" fillId="0" borderId="0" xfId="0" applyFont="1"/>
    <xf numFmtId="0" fontId="6" fillId="0" borderId="0" xfId="0" applyFont="1" applyFill="1"/>
    <xf numFmtId="0" fontId="18" fillId="9" borderId="16" xfId="0" applyFont="1" applyFill="1" applyBorder="1" applyAlignment="1">
      <alignment horizontal="center"/>
    </xf>
    <xf numFmtId="0" fontId="19" fillId="0" borderId="14" xfId="0" applyFont="1" applyFill="1" applyBorder="1" applyAlignment="1">
      <alignment horizontal="center"/>
    </xf>
    <xf numFmtId="0" fontId="19" fillId="10" borderId="14" xfId="0" applyFont="1" applyFill="1" applyBorder="1" applyAlignment="1">
      <alignment horizontal="center"/>
    </xf>
    <xf numFmtId="0" fontId="20" fillId="11" borderId="19" xfId="0" applyFont="1" applyFill="1" applyBorder="1" applyAlignment="1">
      <alignment horizontal="center"/>
    </xf>
    <xf numFmtId="0" fontId="6" fillId="2" borderId="10" xfId="0" applyFont="1" applyFill="1" applyBorder="1" applyAlignment="1">
      <alignment horizontal="center"/>
    </xf>
    <xf numFmtId="0" fontId="0" fillId="2" borderId="0" xfId="0" applyFill="1" applyAlignment="1">
      <alignment horizontal="center"/>
    </xf>
    <xf numFmtId="0" fontId="2" fillId="5" borderId="3" xfId="0" applyFont="1" applyFill="1" applyBorder="1" applyAlignment="1">
      <alignment horizontal="center"/>
    </xf>
    <xf numFmtId="0" fontId="21" fillId="2" borderId="0" xfId="0" applyFont="1" applyFill="1" applyAlignment="1">
      <alignment horizontal="center" wrapText="1"/>
    </xf>
    <xf numFmtId="14" fontId="2" fillId="2" borderId="0" xfId="0" applyNumberFormat="1" applyFont="1" applyFill="1" applyAlignment="1">
      <alignment horizontal="center"/>
    </xf>
    <xf numFmtId="0" fontId="8" fillId="4" borderId="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0" fillId="4" borderId="4" xfId="0" applyFill="1" applyBorder="1"/>
    <xf numFmtId="0" fontId="2" fillId="4" borderId="4" xfId="0" applyFont="1" applyFill="1" applyBorder="1" applyAlignment="1">
      <alignment horizontal="center" vertical="center" wrapText="1"/>
    </xf>
    <xf numFmtId="14" fontId="21" fillId="5" borderId="3" xfId="0" applyNumberFormat="1" applyFont="1" applyFill="1" applyBorder="1" applyAlignment="1">
      <alignment horizontal="center"/>
    </xf>
    <xf numFmtId="0" fontId="8" fillId="4" borderId="12" xfId="0" applyFont="1" applyFill="1" applyBorder="1" applyAlignment="1">
      <alignment horizontal="center" vertical="center" wrapText="1"/>
    </xf>
    <xf numFmtId="0" fontId="8" fillId="4" borderId="6"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7" xfId="0" applyFont="1" applyFill="1" applyBorder="1" applyAlignment="1">
      <alignment horizontal="center" vertical="top" wrapText="1"/>
    </xf>
    <xf numFmtId="14" fontId="2" fillId="4" borderId="6" xfId="0" applyNumberFormat="1" applyFont="1" applyFill="1" applyBorder="1" applyAlignment="1">
      <alignment horizontal="center" vertical="center" wrapText="1"/>
    </xf>
    <xf numFmtId="0" fontId="8" fillId="4" borderId="8" xfId="0" applyFont="1" applyFill="1" applyBorder="1" applyAlignment="1">
      <alignment horizontal="center" vertical="top" wrapText="1"/>
    </xf>
    <xf numFmtId="0" fontId="2" fillId="0" borderId="0" xfId="0" applyFont="1" applyAlignment="1">
      <alignment horizontal="center" vertical="center" wrapText="1"/>
    </xf>
    <xf numFmtId="0" fontId="6" fillId="3" borderId="3" xfId="0" applyFont="1" applyFill="1" applyBorder="1" applyAlignment="1">
      <alignment horizontal="center" vertical="center"/>
    </xf>
    <xf numFmtId="0" fontId="6" fillId="3" borderId="3" xfId="0" applyFont="1" applyFill="1" applyBorder="1" applyAlignment="1">
      <alignment vertical="top"/>
    </xf>
    <xf numFmtId="0" fontId="6" fillId="3" borderId="3" xfId="0" applyFont="1" applyFill="1" applyBorder="1" applyAlignment="1">
      <alignment vertical="top" wrapText="1"/>
    </xf>
    <xf numFmtId="0" fontId="6" fillId="3" borderId="3" xfId="0" applyFont="1" applyFill="1" applyBorder="1" applyAlignment="1">
      <alignment horizontal="center" vertical="top"/>
    </xf>
    <xf numFmtId="0" fontId="6" fillId="3" borderId="3" xfId="0" applyFont="1" applyFill="1" applyBorder="1" applyAlignment="1">
      <alignment vertical="center"/>
    </xf>
    <xf numFmtId="14" fontId="0" fillId="0" borderId="3" xfId="0" applyNumberFormat="1" applyBorder="1" applyAlignment="1">
      <alignment vertical="center"/>
    </xf>
    <xf numFmtId="164" fontId="1" fillId="3" borderId="3" xfId="0" applyNumberFormat="1" applyFont="1" applyFill="1" applyBorder="1" applyAlignment="1">
      <alignment horizontal="center" vertical="center"/>
    </xf>
    <xf numFmtId="166" fontId="22" fillId="3" borderId="3" xfId="0" applyNumberFormat="1" applyFont="1" applyFill="1" applyBorder="1" applyAlignment="1">
      <alignment horizontal="center" vertical="center" wrapText="1"/>
    </xf>
    <xf numFmtId="14" fontId="22" fillId="3" borderId="3" xfId="0" applyNumberFormat="1" applyFont="1" applyFill="1" applyBorder="1" applyAlignment="1">
      <alignment horizontal="center" vertical="center"/>
    </xf>
    <xf numFmtId="0" fontId="0" fillId="3" borderId="3" xfId="0"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vertical="top"/>
    </xf>
    <xf numFmtId="0" fontId="6" fillId="0" borderId="3" xfId="0" applyFont="1" applyFill="1" applyBorder="1" applyAlignment="1">
      <alignment vertical="top" wrapText="1"/>
    </xf>
    <xf numFmtId="0" fontId="6" fillId="0" borderId="3" xfId="0" applyFont="1" applyFill="1" applyBorder="1" applyAlignment="1">
      <alignment horizontal="center" vertical="top"/>
    </xf>
    <xf numFmtId="0" fontId="6" fillId="0" borderId="3" xfId="0" applyFont="1" applyFill="1" applyBorder="1" applyAlignment="1">
      <alignment vertical="center"/>
    </xf>
    <xf numFmtId="14" fontId="0" fillId="0" borderId="3" xfId="0" applyNumberFormat="1" applyFill="1" applyBorder="1" applyAlignment="1">
      <alignment vertical="center"/>
    </xf>
    <xf numFmtId="164" fontId="1" fillId="0" borderId="3" xfId="0" applyNumberFormat="1" applyFont="1" applyFill="1" applyBorder="1" applyAlignment="1">
      <alignment horizontal="center" vertical="center"/>
    </xf>
    <xf numFmtId="166" fontId="22" fillId="0" borderId="3" xfId="0" applyNumberFormat="1" applyFont="1" applyFill="1" applyBorder="1" applyAlignment="1">
      <alignment horizontal="center" vertical="center" wrapText="1"/>
    </xf>
    <xf numFmtId="14" fontId="22"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vertical="center"/>
    </xf>
    <xf numFmtId="14" fontId="22"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top" wrapText="1"/>
    </xf>
    <xf numFmtId="0" fontId="6" fillId="3" borderId="3" xfId="0" applyFont="1" applyFill="1" applyBorder="1" applyAlignment="1">
      <alignment vertical="center" wrapText="1"/>
    </xf>
    <xf numFmtId="0" fontId="1" fillId="2" borderId="0" xfId="0" applyFont="1" applyFill="1"/>
    <xf numFmtId="0" fontId="6" fillId="9" borderId="3" xfId="0" applyFont="1" applyFill="1" applyBorder="1" applyAlignment="1">
      <alignment horizontal="center" vertical="center"/>
    </xf>
    <xf numFmtId="0" fontId="6" fillId="9" borderId="3" xfId="0" applyFont="1" applyFill="1" applyBorder="1" applyAlignment="1">
      <alignment vertical="top"/>
    </xf>
    <xf numFmtId="0" fontId="6" fillId="9" borderId="3" xfId="0" applyFont="1" applyFill="1" applyBorder="1" applyAlignment="1">
      <alignment vertical="top" wrapText="1"/>
    </xf>
    <xf numFmtId="0" fontId="6" fillId="9" borderId="3" xfId="0" applyFont="1" applyFill="1" applyBorder="1" applyAlignment="1">
      <alignment horizontal="center" vertical="top" wrapText="1"/>
    </xf>
    <xf numFmtId="0" fontId="6" fillId="9" borderId="3" xfId="0" applyFont="1" applyFill="1" applyBorder="1" applyAlignment="1">
      <alignment vertical="center"/>
    </xf>
    <xf numFmtId="14" fontId="0" fillId="9" borderId="3" xfId="0" applyNumberFormat="1" applyFill="1" applyBorder="1" applyAlignment="1">
      <alignment vertical="center"/>
    </xf>
    <xf numFmtId="0" fontId="6" fillId="9" borderId="3" xfId="0" applyFont="1" applyFill="1" applyBorder="1" applyAlignment="1">
      <alignment vertical="center" wrapText="1"/>
    </xf>
    <xf numFmtId="164" fontId="1" fillId="9" borderId="3" xfId="0" applyNumberFormat="1" applyFont="1" applyFill="1" applyBorder="1" applyAlignment="1">
      <alignment horizontal="center" vertical="center"/>
    </xf>
    <xf numFmtId="14" fontId="22" fillId="9" borderId="3" xfId="0" applyNumberFormat="1" applyFont="1" applyFill="1" applyBorder="1" applyAlignment="1">
      <alignment horizontal="center" vertical="center" wrapText="1"/>
    </xf>
    <xf numFmtId="14" fontId="22" fillId="9" borderId="3" xfId="0" applyNumberFormat="1" applyFont="1" applyFill="1" applyBorder="1" applyAlignment="1">
      <alignment horizontal="center" vertical="center"/>
    </xf>
    <xf numFmtId="0" fontId="0" fillId="9" borderId="3" xfId="0" applyFill="1" applyBorder="1" applyAlignment="1">
      <alignment horizontal="center" vertical="center"/>
    </xf>
    <xf numFmtId="0" fontId="6" fillId="9" borderId="3" xfId="0" applyFont="1" applyFill="1" applyBorder="1" applyAlignment="1">
      <alignment horizontal="center" vertical="top"/>
    </xf>
    <xf numFmtId="0" fontId="0" fillId="9" borderId="3" xfId="0" applyFill="1" applyBorder="1" applyAlignment="1">
      <alignment vertical="center"/>
    </xf>
    <xf numFmtId="0" fontId="1" fillId="0" borderId="0" xfId="0" applyFont="1"/>
    <xf numFmtId="0" fontId="0" fillId="0" borderId="3" xfId="0" applyFill="1" applyBorder="1" applyAlignment="1">
      <alignment vertical="center"/>
    </xf>
    <xf numFmtId="14" fontId="0" fillId="0" borderId="3" xfId="0" applyNumberFormat="1" applyFill="1" applyBorder="1" applyAlignment="1">
      <alignment horizontal="center" vertical="center"/>
    </xf>
    <xf numFmtId="0" fontId="6" fillId="0" borderId="3" xfId="0" applyFont="1" applyFill="1" applyBorder="1" applyAlignment="1">
      <alignment horizontal="center" vertical="top" wrapText="1"/>
    </xf>
    <xf numFmtId="0" fontId="6" fillId="0" borderId="3" xfId="0" applyFont="1" applyFill="1" applyBorder="1" applyAlignment="1">
      <alignment vertical="center" wrapText="1"/>
    </xf>
    <xf numFmtId="14" fontId="22" fillId="0" borderId="3" xfId="0" applyNumberFormat="1" applyFont="1" applyFill="1" applyBorder="1" applyAlignment="1">
      <alignment horizontal="center" vertical="center" wrapText="1"/>
    </xf>
    <xf numFmtId="0" fontId="23" fillId="3" borderId="3" xfId="1" applyFont="1" applyFill="1" applyBorder="1" applyAlignment="1" applyProtection="1">
      <alignment vertical="top" wrapText="1"/>
    </xf>
    <xf numFmtId="0" fontId="23" fillId="3" borderId="3" xfId="1" applyFont="1" applyFill="1" applyBorder="1" applyAlignment="1" applyProtection="1">
      <alignment vertical="center"/>
    </xf>
    <xf numFmtId="0" fontId="10" fillId="0" borderId="0" xfId="0" applyFont="1" applyFill="1"/>
    <xf numFmtId="14" fontId="24" fillId="3" borderId="3" xfId="0" applyNumberFormat="1" applyFont="1" applyFill="1" applyBorder="1" applyAlignment="1">
      <alignment horizontal="center" vertical="center"/>
    </xf>
    <xf numFmtId="0" fontId="6" fillId="12" borderId="3" xfId="0" applyFont="1" applyFill="1" applyBorder="1" applyAlignment="1">
      <alignment vertical="center"/>
    </xf>
    <xf numFmtId="14" fontId="0" fillId="12" borderId="3" xfId="0" applyNumberFormat="1" applyFill="1" applyBorder="1" applyAlignment="1">
      <alignment vertical="center"/>
    </xf>
    <xf numFmtId="0" fontId="6" fillId="3" borderId="3" xfId="0" applyFont="1" applyFill="1" applyBorder="1" applyAlignment="1">
      <alignment horizontal="center" vertical="center" wrapText="1"/>
    </xf>
    <xf numFmtId="14" fontId="0" fillId="3" borderId="3" xfId="0" applyNumberFormat="1" applyFill="1" applyBorder="1" applyAlignment="1">
      <alignment vertical="center"/>
    </xf>
    <xf numFmtId="0" fontId="10" fillId="2" borderId="0" xfId="0" applyFont="1" applyFill="1"/>
    <xf numFmtId="0" fontId="1" fillId="3" borderId="3" xfId="0" applyFont="1" applyFill="1" applyBorder="1"/>
    <xf numFmtId="0" fontId="1" fillId="0" borderId="0" xfId="0" applyFont="1" applyFill="1"/>
    <xf numFmtId="0" fontId="6" fillId="9" borderId="3" xfId="0" applyFont="1" applyFill="1" applyBorder="1" applyAlignment="1">
      <alignment horizontal="center" vertical="center" wrapText="1"/>
    </xf>
    <xf numFmtId="0" fontId="0" fillId="9" borderId="3" xfId="0" applyFill="1" applyBorder="1" applyAlignment="1">
      <alignment horizontal="center" vertical="center" wrapText="1"/>
    </xf>
    <xf numFmtId="0" fontId="0" fillId="3" borderId="3" xfId="0" applyFill="1" applyBorder="1" applyAlignment="1">
      <alignment horizontal="center" vertical="center" wrapText="1"/>
    </xf>
    <xf numFmtId="0" fontId="6" fillId="2" borderId="0" xfId="0" applyFont="1" applyFill="1" applyBorder="1" applyAlignment="1">
      <alignment horizontal="center"/>
    </xf>
    <xf numFmtId="0" fontId="4" fillId="2" borderId="0" xfId="0" applyFont="1" applyFill="1" applyBorder="1" applyAlignment="1">
      <alignment horizontal="center" vertical="center"/>
    </xf>
    <xf numFmtId="0" fontId="10" fillId="2" borderId="0" xfId="0" applyFont="1" applyFill="1" applyAlignment="1">
      <alignment horizontal="center"/>
    </xf>
    <xf numFmtId="0" fontId="6" fillId="2"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21" fillId="0" borderId="0" xfId="0" applyFont="1" applyFill="1" applyAlignment="1">
      <alignment horizontal="center" wrapText="1"/>
    </xf>
    <xf numFmtId="14" fontId="2" fillId="0" borderId="0" xfId="0" applyNumberFormat="1" applyFont="1" applyFill="1" applyAlignment="1">
      <alignment horizontal="center"/>
    </xf>
    <xf numFmtId="0" fontId="10" fillId="0" borderId="0" xfId="0" applyFont="1" applyFill="1" applyAlignment="1">
      <alignment horizontal="center"/>
    </xf>
    <xf numFmtId="0" fontId="0" fillId="0" borderId="0" xfId="0" applyAlignment="1">
      <alignment horizontal="center"/>
    </xf>
    <xf numFmtId="0" fontId="21" fillId="0" borderId="0" xfId="0" applyFont="1" applyAlignment="1">
      <alignment horizontal="center" wrapText="1"/>
    </xf>
    <xf numFmtId="14" fontId="2" fillId="0" borderId="0" xfId="0" applyNumberFormat="1"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25" fillId="2" borderId="0" xfId="0" applyFont="1" applyFill="1" applyBorder="1" applyAlignment="1">
      <alignment horizontal="left" vertical="center"/>
    </xf>
    <xf numFmtId="0" fontId="0" fillId="2" borderId="0" xfId="0" applyFill="1" applyAlignment="1">
      <alignment vertical="center"/>
    </xf>
    <xf numFmtId="0" fontId="0" fillId="2" borderId="0" xfId="0" applyFill="1" applyAlignment="1">
      <alignment horizontal="center" vertical="center"/>
    </xf>
    <xf numFmtId="0" fontId="5" fillId="3" borderId="0" xfId="0" applyFont="1" applyFill="1"/>
    <xf numFmtId="0" fontId="5" fillId="3" borderId="0" xfId="0" applyFont="1" applyFill="1" applyBorder="1"/>
    <xf numFmtId="0" fontId="27" fillId="2" borderId="0" xfId="0" applyFont="1" applyFill="1" applyBorder="1" applyAlignment="1">
      <alignment horizontal="left" vertical="top" wrapText="1"/>
    </xf>
    <xf numFmtId="0" fontId="26" fillId="2" borderId="0" xfId="0" applyFont="1" applyFill="1" applyBorder="1" applyAlignment="1">
      <alignment horizontal="center" vertical="center"/>
    </xf>
    <xf numFmtId="0" fontId="28" fillId="2" borderId="0" xfId="1" applyFont="1" applyFill="1" applyBorder="1" applyAlignment="1" applyProtection="1">
      <alignment horizontal="center" vertical="center"/>
    </xf>
    <xf numFmtId="0" fontId="0" fillId="12" borderId="0" xfId="0" applyFill="1"/>
    <xf numFmtId="0" fontId="0"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0" xfId="0" applyFill="1" applyBorder="1"/>
    <xf numFmtId="0" fontId="0" fillId="12" borderId="0" xfId="0" applyFill="1" applyBorder="1"/>
    <xf numFmtId="0" fontId="2" fillId="4" borderId="3"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14" fontId="10" fillId="5" borderId="3" xfId="0" applyNumberFormat="1" applyFont="1" applyFill="1" applyBorder="1" applyAlignment="1">
      <alignment horizontal="center" vertical="center"/>
    </xf>
    <xf numFmtId="14" fontId="22" fillId="4" borderId="3"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4" fontId="10" fillId="5" borderId="6" xfId="0" applyNumberFormat="1" applyFont="1" applyFill="1" applyBorder="1" applyAlignment="1">
      <alignment horizontal="center" vertical="center"/>
    </xf>
    <xf numFmtId="0" fontId="2" fillId="5" borderId="4" xfId="0" applyFont="1" applyFill="1" applyBorder="1" applyAlignment="1">
      <alignment horizontal="center" vertical="center" wrapText="1"/>
    </xf>
    <xf numFmtId="0" fontId="6" fillId="5" borderId="6" xfId="0" applyFont="1" applyFill="1" applyBorder="1" applyAlignment="1">
      <alignment wrapText="1"/>
    </xf>
    <xf numFmtId="0" fontId="8" fillId="5" borderId="6" xfId="0" applyFont="1" applyFill="1" applyBorder="1" applyAlignment="1">
      <alignment horizontal="center" vertical="center"/>
    </xf>
    <xf numFmtId="0" fontId="6" fillId="5" borderId="3" xfId="0" applyFont="1" applyFill="1" applyBorder="1" applyAlignment="1">
      <alignment wrapText="1"/>
    </xf>
    <xf numFmtId="0" fontId="8" fillId="5" borderId="3" xfId="0" applyFont="1" applyFill="1" applyBorder="1" applyAlignment="1">
      <alignment horizontal="center" vertical="center"/>
    </xf>
    <xf numFmtId="0" fontId="4" fillId="2" borderId="0" xfId="0" applyFont="1" applyFill="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ont="1" applyFill="1"/>
    <xf numFmtId="0" fontId="0"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Font="1" applyAlignment="1">
      <alignment wrapText="1"/>
    </xf>
    <xf numFmtId="0" fontId="0" fillId="3" borderId="0" xfId="0" applyFill="1" applyAlignment="1">
      <alignment wrapText="1"/>
    </xf>
    <xf numFmtId="0" fontId="2" fillId="13" borderId="3" xfId="0" applyFont="1" applyFill="1" applyBorder="1" applyAlignment="1">
      <alignment horizontal="center" wrapText="1"/>
    </xf>
    <xf numFmtId="0" fontId="2" fillId="0" borderId="3" xfId="0" applyNumberFormat="1" applyFont="1" applyFill="1" applyBorder="1" applyAlignment="1">
      <alignment horizontal="center" wrapText="1"/>
    </xf>
    <xf numFmtId="0" fontId="2" fillId="3" borderId="0" xfId="0" applyNumberFormat="1" applyFont="1" applyFill="1" applyBorder="1" applyAlignment="1">
      <alignment horizontal="center" wrapText="1"/>
    </xf>
    <xf numFmtId="16" fontId="0" fillId="0" borderId="3" xfId="0" applyNumberFormat="1" applyFill="1" applyBorder="1" applyAlignment="1">
      <alignment horizontal="center" wrapText="1"/>
    </xf>
    <xf numFmtId="16" fontId="0" fillId="3" borderId="0" xfId="0" applyNumberFormat="1" applyFill="1" applyBorder="1" applyAlignment="1">
      <alignment horizontal="center" wrapText="1"/>
    </xf>
    <xf numFmtId="0" fontId="0" fillId="0" borderId="3" xfId="0" applyFill="1" applyBorder="1" applyAlignment="1">
      <alignment horizontal="center" wrapText="1"/>
    </xf>
    <xf numFmtId="0" fontId="0" fillId="3" borderId="0" xfId="0" applyFill="1" applyBorder="1" applyAlignment="1">
      <alignment horizontal="center" wrapText="1"/>
    </xf>
    <xf numFmtId="0" fontId="2" fillId="3" borderId="9" xfId="0" applyFont="1" applyFill="1" applyBorder="1" applyAlignment="1">
      <alignment horizontal="center" wrapText="1"/>
    </xf>
    <xf numFmtId="0" fontId="0" fillId="3" borderId="9" xfId="0" applyFill="1" applyBorder="1" applyAlignment="1">
      <alignment horizontal="center" wrapText="1"/>
    </xf>
    <xf numFmtId="0" fontId="0" fillId="3" borderId="0" xfId="0" applyFill="1" applyAlignment="1">
      <alignment horizontal="center"/>
    </xf>
    <xf numFmtId="0" fontId="2" fillId="14" borderId="3" xfId="0" applyFont="1" applyFill="1" applyBorder="1" applyAlignment="1">
      <alignment horizontal="center"/>
    </xf>
    <xf numFmtId="14" fontId="0" fillId="3" borderId="3" xfId="0" applyNumberFormat="1" applyFill="1" applyBorder="1" applyAlignment="1">
      <alignment horizontal="center"/>
    </xf>
    <xf numFmtId="14" fontId="0" fillId="3" borderId="0" xfId="0" applyNumberFormat="1" applyFill="1" applyBorder="1" applyAlignment="1">
      <alignment horizontal="center"/>
    </xf>
    <xf numFmtId="0" fontId="0" fillId="3" borderId="0" xfId="0" applyFill="1" applyBorder="1" applyAlignment="1">
      <alignment horizontal="center"/>
    </xf>
    <xf numFmtId="167" fontId="0" fillId="3" borderId="3" xfId="0" applyNumberFormat="1" applyFill="1" applyBorder="1" applyAlignment="1">
      <alignment horizontal="center"/>
    </xf>
    <xf numFmtId="167" fontId="0" fillId="3" borderId="0" xfId="0" applyNumberFormat="1" applyFill="1" applyBorder="1" applyAlignment="1">
      <alignment horizontal="center"/>
    </xf>
    <xf numFmtId="0" fontId="0" fillId="3" borderId="3" xfId="0" applyFill="1" applyBorder="1" applyAlignment="1">
      <alignment horizontal="center"/>
    </xf>
    <xf numFmtId="0" fontId="2" fillId="3" borderId="0" xfId="0" applyFont="1" applyFill="1" applyBorder="1" applyAlignment="1">
      <alignment horizontal="center"/>
    </xf>
    <xf numFmtId="0" fontId="2" fillId="3" borderId="0" xfId="0" applyFont="1" applyFill="1" applyBorder="1"/>
    <xf numFmtId="0" fontId="0" fillId="3" borderId="5" xfId="0" applyFill="1" applyBorder="1"/>
    <xf numFmtId="0" fontId="2" fillId="13" borderId="3" xfId="0" applyFont="1" applyFill="1" applyBorder="1"/>
    <xf numFmtId="0" fontId="2" fillId="13" borderId="3" xfId="0" applyFont="1" applyFill="1" applyBorder="1" applyAlignment="1">
      <alignment horizontal="center"/>
    </xf>
    <xf numFmtId="0" fontId="0" fillId="0" borderId="3" xfId="0" applyFill="1" applyBorder="1"/>
    <xf numFmtId="0" fontId="0" fillId="0" borderId="3" xfId="0" applyFill="1" applyBorder="1" applyAlignment="1">
      <alignment horizontal="center"/>
    </xf>
    <xf numFmtId="0" fontId="0" fillId="3" borderId="3" xfId="0" applyFill="1" applyBorder="1"/>
    <xf numFmtId="0" fontId="2" fillId="3" borderId="3" xfId="0" applyFont="1" applyFill="1" applyBorder="1" applyAlignment="1">
      <alignment horizontal="center" wrapText="1"/>
    </xf>
    <xf numFmtId="0" fontId="0" fillId="3" borderId="3" xfId="0" applyFill="1" applyBorder="1" applyAlignment="1">
      <alignment horizontal="center" wrapText="1"/>
    </xf>
    <xf numFmtId="0" fontId="2" fillId="3" borderId="0" xfId="0" applyFont="1" applyFill="1" applyBorder="1" applyAlignment="1">
      <alignment horizontal="center" wrapText="1"/>
    </xf>
    <xf numFmtId="0" fontId="0" fillId="3" borderId="0" xfId="0" applyFill="1" applyBorder="1" applyAlignment="1">
      <alignment wrapText="1"/>
    </xf>
    <xf numFmtId="0" fontId="2" fillId="13" borderId="1" xfId="0" applyFont="1" applyFill="1" applyBorder="1" applyAlignment="1">
      <alignment horizontal="left" wrapText="1"/>
    </xf>
    <xf numFmtId="0" fontId="0" fillId="13" borderId="20" xfId="0" applyFill="1" applyBorder="1" applyAlignment="1">
      <alignment wrapText="1"/>
    </xf>
    <xf numFmtId="0" fontId="0" fillId="13" borderId="2" xfId="0" applyFill="1" applyBorder="1" applyAlignment="1">
      <alignment wrapText="1"/>
    </xf>
    <xf numFmtId="0" fontId="2" fillId="3" borderId="0" xfId="0" applyFont="1" applyFill="1" applyBorder="1" applyAlignment="1">
      <alignment horizontal="left" vertical="top" wrapText="1"/>
    </xf>
    <xf numFmtId="0" fontId="2" fillId="3" borderId="21" xfId="0" applyFont="1" applyFill="1" applyBorder="1" applyAlignment="1">
      <alignment horizontal="center" vertical="top" wrapText="1"/>
    </xf>
    <xf numFmtId="164" fontId="2" fillId="3" borderId="22" xfId="0" applyNumberFormat="1" applyFont="1" applyFill="1" applyBorder="1" applyAlignment="1">
      <alignment horizontal="center" vertical="top" wrapText="1"/>
    </xf>
    <xf numFmtId="164" fontId="2" fillId="3" borderId="0" xfId="0" applyNumberFormat="1" applyFont="1" applyFill="1" applyBorder="1" applyAlignment="1">
      <alignment horizontal="center" vertical="top" wrapText="1"/>
    </xf>
    <xf numFmtId="0" fontId="2" fillId="3" borderId="23" xfId="0" applyFont="1" applyFill="1" applyBorder="1" applyAlignment="1">
      <alignment horizontal="center" vertical="top" wrapText="1"/>
    </xf>
    <xf numFmtId="164" fontId="2" fillId="3" borderId="24" xfId="0" applyNumberFormat="1" applyFont="1" applyFill="1" applyBorder="1" applyAlignment="1">
      <alignment horizontal="center" vertical="top" wrapText="1"/>
    </xf>
    <xf numFmtId="0" fontId="2" fillId="3" borderId="25" xfId="0" applyFont="1" applyFill="1" applyBorder="1" applyAlignment="1">
      <alignment horizontal="center" vertical="top" wrapText="1"/>
    </xf>
    <xf numFmtId="164" fontId="2" fillId="3" borderId="26" xfId="0" applyNumberFormat="1" applyFont="1" applyFill="1" applyBorder="1" applyAlignment="1">
      <alignment horizontal="center" vertical="top" wrapText="1"/>
    </xf>
    <xf numFmtId="0" fontId="2" fillId="13" borderId="6" xfId="0" applyFont="1" applyFill="1" applyBorder="1" applyAlignment="1">
      <alignment wrapText="1"/>
    </xf>
    <xf numFmtId="0" fontId="2" fillId="13" borderId="3" xfId="0" applyFont="1" applyFill="1" applyBorder="1" applyAlignment="1">
      <alignment wrapText="1"/>
    </xf>
    <xf numFmtId="0" fontId="0" fillId="0" borderId="3" xfId="0" applyFill="1" applyBorder="1" applyAlignment="1">
      <alignment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5" fillId="3" borderId="0" xfId="0" applyFont="1" applyFill="1" applyBorder="1" applyAlignment="1">
      <alignment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164" fontId="2" fillId="5" borderId="1" xfId="0" applyNumberFormat="1" applyFont="1" applyFill="1" applyBorder="1" applyAlignment="1">
      <alignment horizontal="center" vertical="center"/>
    </xf>
    <xf numFmtId="164" fontId="2" fillId="5" borderId="2"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wrapText="1"/>
    </xf>
    <xf numFmtId="49" fontId="2" fillId="5" borderId="1"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0" fontId="10" fillId="5" borderId="3" xfId="0" applyFont="1" applyFill="1" applyBorder="1" applyAlignment="1">
      <alignment horizontal="center" vertical="center"/>
    </xf>
    <xf numFmtId="0" fontId="10" fillId="5" borderId="6" xfId="0" applyFont="1" applyFill="1" applyBorder="1" applyAlignment="1">
      <alignment horizontal="center"/>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4" borderId="11" xfId="0" applyFont="1" applyFill="1" applyBorder="1" applyAlignment="1">
      <alignment horizontal="right" vertical="center" wrapText="1"/>
    </xf>
    <xf numFmtId="0" fontId="2" fillId="4" borderId="12" xfId="0" applyFont="1" applyFill="1" applyBorder="1" applyAlignment="1">
      <alignment horizontal="right" vertical="center"/>
    </xf>
    <xf numFmtId="0" fontId="2" fillId="5" borderId="11"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4" borderId="12"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10" fillId="5" borderId="3" xfId="0" applyFont="1" applyFill="1" applyBorder="1" applyAlignment="1">
      <alignment horizontal="center"/>
    </xf>
    <xf numFmtId="0" fontId="4" fillId="4" borderId="3" xfId="0" applyFont="1" applyFill="1" applyBorder="1" applyAlignment="1">
      <alignment horizontal="left" vertical="center"/>
    </xf>
    <xf numFmtId="0" fontId="4" fillId="4" borderId="3" xfId="0" applyFont="1" applyFill="1" applyBorder="1" applyAlignment="1">
      <alignment horizontal="center" vertical="center"/>
    </xf>
    <xf numFmtId="0" fontId="10" fillId="4" borderId="3" xfId="0" applyFont="1" applyFill="1" applyBorder="1" applyAlignment="1">
      <alignment horizontal="left"/>
    </xf>
    <xf numFmtId="0" fontId="7" fillId="5" borderId="1" xfId="1" applyFill="1" applyBorder="1" applyAlignment="1" applyProtection="1">
      <alignment horizontal="center" vertical="center"/>
    </xf>
    <xf numFmtId="0" fontId="7" fillId="5" borderId="2" xfId="1" applyFill="1" applyBorder="1" applyAlignment="1" applyProtection="1">
      <alignment horizontal="center" vertical="center"/>
    </xf>
    <xf numFmtId="0" fontId="10" fillId="4" borderId="1" xfId="0" applyFont="1" applyFill="1" applyBorder="1" applyAlignment="1">
      <alignment horizontal="left"/>
    </xf>
    <xf numFmtId="0" fontId="10" fillId="4" borderId="2" xfId="0" applyFont="1" applyFill="1" applyBorder="1" applyAlignment="1">
      <alignment horizontal="left"/>
    </xf>
    <xf numFmtId="0" fontId="13" fillId="4" borderId="1" xfId="0" applyFont="1" applyFill="1" applyBorder="1" applyAlignment="1">
      <alignment horizontal="left"/>
    </xf>
    <xf numFmtId="0" fontId="13" fillId="4" borderId="2" xfId="0" applyFont="1" applyFill="1" applyBorder="1" applyAlignment="1">
      <alignment horizontal="left"/>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4" fillId="2" borderId="0" xfId="0" applyFont="1" applyFill="1" applyAlignment="1">
      <alignment horizontal="center" vertical="center"/>
    </xf>
    <xf numFmtId="0" fontId="17" fillId="2" borderId="0" xfId="0" applyFont="1" applyFill="1" applyAlignment="1">
      <alignment horizontal="center" vertical="center" wrapText="1"/>
    </xf>
    <xf numFmtId="0" fontId="17" fillId="2" borderId="14" xfId="0" applyFont="1" applyFill="1" applyBorder="1" applyAlignment="1">
      <alignment horizontal="center" vertical="center" wrapText="1"/>
    </xf>
    <xf numFmtId="14" fontId="4" fillId="4" borderId="15" xfId="0" applyNumberFormat="1" applyFont="1" applyFill="1" applyBorder="1" applyAlignment="1">
      <alignment horizontal="center" vertical="center" wrapText="1"/>
    </xf>
    <xf numFmtId="14" fontId="4" fillId="4" borderId="17" xfId="0" applyNumberFormat="1" applyFont="1" applyFill="1" applyBorder="1" applyAlignment="1">
      <alignment horizontal="center" vertical="center" wrapText="1"/>
    </xf>
    <xf numFmtId="14" fontId="4" fillId="4" borderId="18" xfId="0" applyNumberFormat="1" applyFont="1" applyFill="1" applyBorder="1" applyAlignment="1">
      <alignment horizontal="center" vertical="center" wrapText="1"/>
    </xf>
    <xf numFmtId="0" fontId="19" fillId="2" borderId="0" xfId="0" applyFont="1" applyFill="1" applyAlignment="1">
      <alignment horizontal="center"/>
    </xf>
    <xf numFmtId="0" fontId="19" fillId="2" borderId="0" xfId="0" applyFont="1" applyFill="1" applyBorder="1" applyAlignment="1">
      <alignment horizontal="center"/>
    </xf>
    <xf numFmtId="0" fontId="2"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13" borderId="3" xfId="0" applyFont="1" applyFill="1" applyBorder="1" applyAlignment="1">
      <alignment horizontal="center"/>
    </xf>
    <xf numFmtId="0" fontId="0" fillId="0" borderId="11"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cellXfs>
  <cellStyles count="2">
    <cellStyle name="Hyperlink" xfId="1" builtinId="8"/>
    <cellStyle name="Normal" xfId="0" builtinId="0"/>
  </cellStyles>
  <dxfs count="7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1631951</xdr:colOff>
      <xdr:row>0</xdr:row>
      <xdr:rowOff>44450</xdr:rowOff>
    </xdr:from>
    <xdr:to>
      <xdr:col>4</xdr:col>
      <xdr:colOff>2750610</xdr:colOff>
      <xdr:row>1</xdr:row>
      <xdr:rowOff>147109</xdr:rowOff>
    </xdr:to>
    <xdr:pic>
      <xdr:nvPicPr>
        <xdr:cNvPr id="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9966326" y="44450"/>
          <a:ext cx="1118659" cy="426509"/>
        </a:xfrm>
        <a:prstGeom prst="rect">
          <a:avLst/>
        </a:prstGeom>
        <a:noFill/>
        <a:ln w="9525">
          <a:noFill/>
          <a:miter lim="800000"/>
          <a:headEnd/>
          <a:tailEnd/>
        </a:ln>
      </xdr:spPr>
    </xdr:pic>
    <xdr:clientData/>
  </xdr:twoCellAnchor>
  <xdr:twoCellAnchor editAs="oneCell">
    <xdr:from>
      <xdr:col>1</xdr:col>
      <xdr:colOff>0</xdr:colOff>
      <xdr:row>3</xdr:row>
      <xdr:rowOff>114301</xdr:rowOff>
    </xdr:from>
    <xdr:to>
      <xdr:col>4</xdr:col>
      <xdr:colOff>2760345</xdr:colOff>
      <xdr:row>12</xdr:row>
      <xdr:rowOff>83821</xdr:rowOff>
    </xdr:to>
    <xdr:pic>
      <xdr:nvPicPr>
        <xdr:cNvPr id="3" name="Picture 2"/>
        <xdr:cNvPicPr>
          <a:picLocks noChangeAspect="1"/>
        </xdr:cNvPicPr>
      </xdr:nvPicPr>
      <xdr:blipFill>
        <a:blip xmlns:r="http://schemas.openxmlformats.org/officeDocument/2006/relationships" r:embed="rId2"/>
        <a:stretch>
          <a:fillRect/>
        </a:stretch>
      </xdr:blipFill>
      <xdr:spPr>
        <a:xfrm>
          <a:off x="323850" y="1314451"/>
          <a:ext cx="10770870" cy="1684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179294</xdr:colOff>
      <xdr:row>0</xdr:row>
      <xdr:rowOff>134470</xdr:rowOff>
    </xdr:from>
    <xdr:to>
      <xdr:col>11</xdr:col>
      <xdr:colOff>1293719</xdr:colOff>
      <xdr:row>2</xdr:row>
      <xdr:rowOff>168648</xdr:rowOff>
    </xdr:to>
    <xdr:pic>
      <xdr:nvPicPr>
        <xdr:cNvPr id="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7390969" y="134470"/>
          <a:ext cx="1114425" cy="41517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114300</xdr:colOff>
      <xdr:row>0</xdr:row>
      <xdr:rowOff>114300</xdr:rowOff>
    </xdr:from>
    <xdr:to>
      <xdr:col>11</xdr:col>
      <xdr:colOff>209550</xdr:colOff>
      <xdr:row>2</xdr:row>
      <xdr:rowOff>76200</xdr:rowOff>
    </xdr:to>
    <xdr:pic>
      <xdr:nvPicPr>
        <xdr:cNvPr id="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3363575" y="114300"/>
          <a:ext cx="923925" cy="428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14</xdr:row>
      <xdr:rowOff>38100</xdr:rowOff>
    </xdr:from>
    <xdr:ext cx="184731" cy="264560"/>
    <xdr:sp macro="" textlink="">
      <xdr:nvSpPr>
        <xdr:cNvPr id="2" name="TextBox 1"/>
        <xdr:cNvSpPr txBox="1"/>
      </xdr:nvSpPr>
      <xdr:spPr>
        <a:xfrm>
          <a:off x="1086802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YSMOD.0002.0010_-_Coordinate_Modeled_Asset_-_Attachment_A_-_Project_Summary_and_Check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y &amp; Instructions"/>
      <sheetName val="Overview"/>
      <sheetName val="Project Summary"/>
      <sheetName val="Itemized Checklist"/>
      <sheetName val="NX-9 Details"/>
      <sheetName val="Meeting Notes"/>
      <sheetName val="Internal Notes"/>
      <sheetName val="Outlook Meeting Set-up"/>
      <sheetName val="Drop-Down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iso-ne.com/static-assets/documents/rules_proceds/operating/isone/op14/op14_rto_final.pdf" TargetMode="External"/><Relationship Id="rId7" Type="http://schemas.openxmlformats.org/officeDocument/2006/relationships/hyperlink" Target="https://www.iso-ne.com/static-assets/documents/rules_proceds/operating/isone/op12/op12_rto_final.pdf" TargetMode="External"/><Relationship Id="rId2" Type="http://schemas.openxmlformats.org/officeDocument/2006/relationships/hyperlink" Target="https://www.iso-ne.com/static-assets/documents/rules_proceds/operating/isone/op12/op12_rto_final.pdf" TargetMode="External"/><Relationship Id="rId1" Type="http://schemas.openxmlformats.org/officeDocument/2006/relationships/hyperlink" Target="https://www.iso-ne.com/participate/rules-procedures/planning-procedures/" TargetMode="External"/><Relationship Id="rId6" Type="http://schemas.openxmlformats.org/officeDocument/2006/relationships/hyperlink" Target="https://www.iso-ne.com/participate/rules-procedures/tariff/oatt" TargetMode="External"/><Relationship Id="rId5" Type="http://schemas.openxmlformats.org/officeDocument/2006/relationships/hyperlink" Target="https://www.iso-ne.com/static-assets/documents/rules_proceds/operating/sysop/cr_ops/crop_45001.pdf" TargetMode="External"/><Relationship Id="rId4" Type="http://schemas.openxmlformats.org/officeDocument/2006/relationships/hyperlink" Target="https://www.iso-ne.com/static-assets/documents/rules_proceds/operating/isone/op14/op14_rto_final.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mailto:bkay@iso-ne.com" TargetMode="External"/><Relationship Id="rId13" Type="http://schemas.openxmlformats.org/officeDocument/2006/relationships/comments" Target="../comments1.xml"/><Relationship Id="rId3" Type="http://schemas.openxmlformats.org/officeDocument/2006/relationships/hyperlink" Target="mailto:hsaarela@iso-ne.com" TargetMode="External"/><Relationship Id="rId7" Type="http://schemas.openxmlformats.org/officeDocument/2006/relationships/hyperlink" Target="mailto:khaag@iso-ne.com" TargetMode="External"/><Relationship Id="rId12" Type="http://schemas.openxmlformats.org/officeDocument/2006/relationships/vmlDrawing" Target="../drawings/vmlDrawing1.vml"/><Relationship Id="rId2" Type="http://schemas.openxmlformats.org/officeDocument/2006/relationships/hyperlink" Target="mailto:Geninterconn@iso-ne.com" TargetMode="External"/><Relationship Id="rId1" Type="http://schemas.openxmlformats.org/officeDocument/2006/relationships/hyperlink" Target="mailto:GenerationOutageCoor@iso-ne.com" TargetMode="External"/><Relationship Id="rId6" Type="http://schemas.openxmlformats.org/officeDocument/2006/relationships/hyperlink" Target="mailto:bnubile@iso-ne.com" TargetMode="External"/><Relationship Id="rId11" Type="http://schemas.openxmlformats.org/officeDocument/2006/relationships/printerSettings" Target="../printerSettings/printerSettings2.bin"/><Relationship Id="rId5" Type="http://schemas.openxmlformats.org/officeDocument/2006/relationships/hyperlink" Target="mailto:itcommdept@iso-ne.com" TargetMode="External"/><Relationship Id="rId10" Type="http://schemas.openxmlformats.org/officeDocument/2006/relationships/hyperlink" Target="mailto:hlatka@iso-ne.com" TargetMode="External"/><Relationship Id="rId4" Type="http://schemas.openxmlformats.org/officeDocument/2006/relationships/hyperlink" Target="mailto:schaudhury@iso-ne.com" TargetMode="External"/><Relationship Id="rId9" Type="http://schemas.openxmlformats.org/officeDocument/2006/relationships/hyperlink" Target="mailto:gbradley@iso-ne.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F29"/>
  <sheetViews>
    <sheetView tabSelected="1" zoomScaleNormal="100" workbookViewId="0"/>
  </sheetViews>
  <sheetFormatPr defaultColWidth="0" defaultRowHeight="15" customHeight="1" zeroHeight="1" x14ac:dyDescent="0.25"/>
  <cols>
    <col min="1" max="1" width="4.85546875" style="1" customWidth="1"/>
    <col min="2" max="2" width="3.5703125" style="18" customWidth="1"/>
    <col min="3" max="3" width="27.140625" style="18" customWidth="1"/>
    <col min="4" max="4" width="89.42578125" style="18" customWidth="1"/>
    <col min="5" max="5" width="41.42578125" style="4" customWidth="1"/>
    <col min="6" max="6" width="4.7109375" style="1" customWidth="1"/>
    <col min="7" max="7" width="9.140625" style="4" hidden="1" customWidth="1"/>
    <col min="8" max="16384" width="9.140625" style="4" hidden="1"/>
  </cols>
  <sheetData>
    <row r="1" spans="2:6" ht="25.5" customHeight="1" x14ac:dyDescent="0.25">
      <c r="B1" s="2" t="s">
        <v>0</v>
      </c>
      <c r="C1" s="3"/>
      <c r="D1" s="3"/>
      <c r="E1" s="2"/>
      <c r="F1" s="2"/>
    </row>
    <row r="2" spans="2:6" ht="15.75" x14ac:dyDescent="0.25">
      <c r="B2" s="5" t="s">
        <v>1</v>
      </c>
      <c r="C2" s="3"/>
      <c r="D2" s="3"/>
      <c r="E2" s="5"/>
      <c r="F2" s="5"/>
    </row>
    <row r="3" spans="2:6" ht="53.25" customHeight="1" x14ac:dyDescent="0.25">
      <c r="B3" s="254" t="s">
        <v>2</v>
      </c>
      <c r="C3" s="254"/>
      <c r="D3" s="254"/>
      <c r="E3" s="254"/>
      <c r="F3" s="6"/>
    </row>
    <row r="4" spans="2:6" x14ac:dyDescent="0.25">
      <c r="B4" s="3"/>
      <c r="C4" s="3"/>
      <c r="D4" s="3"/>
      <c r="E4" s="1"/>
    </row>
    <row r="5" spans="2:6" x14ac:dyDescent="0.25">
      <c r="B5" s="3"/>
      <c r="C5" s="3"/>
      <c r="D5" s="3"/>
      <c r="E5" s="1"/>
    </row>
    <row r="6" spans="2:6" x14ac:dyDescent="0.25">
      <c r="B6" s="3"/>
      <c r="C6" s="3"/>
      <c r="D6" s="3"/>
      <c r="E6" s="1"/>
    </row>
    <row r="7" spans="2:6" x14ac:dyDescent="0.25">
      <c r="B7" s="3"/>
      <c r="C7" s="3"/>
      <c r="D7" s="3"/>
      <c r="E7" s="1"/>
    </row>
    <row r="8" spans="2:6" x14ac:dyDescent="0.25">
      <c r="B8" s="3"/>
      <c r="C8" s="3"/>
      <c r="D8" s="3"/>
      <c r="E8" s="1"/>
    </row>
    <row r="9" spans="2:6" x14ac:dyDescent="0.25">
      <c r="B9" s="3"/>
      <c r="C9" s="3"/>
      <c r="D9" s="3"/>
      <c r="E9" s="1"/>
    </row>
    <row r="10" spans="2:6" x14ac:dyDescent="0.25">
      <c r="B10" s="3"/>
      <c r="C10" s="3"/>
      <c r="D10" s="3"/>
      <c r="E10" s="1"/>
    </row>
    <row r="11" spans="2:6" x14ac:dyDescent="0.25">
      <c r="B11" s="3"/>
      <c r="C11" s="3"/>
      <c r="D11" s="3"/>
      <c r="E11" s="1"/>
    </row>
    <row r="12" spans="2:6" x14ac:dyDescent="0.25">
      <c r="B12" s="3"/>
      <c r="C12" s="3"/>
      <c r="D12" s="3"/>
      <c r="E12" s="1"/>
    </row>
    <row r="13" spans="2:6" x14ac:dyDescent="0.25">
      <c r="B13" s="3"/>
      <c r="C13" s="3"/>
      <c r="D13" s="3"/>
      <c r="E13" s="1"/>
    </row>
    <row r="14" spans="2:6" x14ac:dyDescent="0.25">
      <c r="B14" s="255" t="s">
        <v>3</v>
      </c>
      <c r="C14" s="256"/>
      <c r="D14" s="7" t="s">
        <v>4</v>
      </c>
      <c r="E14" s="8" t="s">
        <v>5</v>
      </c>
    </row>
    <row r="15" spans="2:6" ht="122.25" customHeight="1" x14ac:dyDescent="0.25">
      <c r="B15" s="252" t="s">
        <v>6</v>
      </c>
      <c r="C15" s="253"/>
      <c r="D15" s="9" t="s">
        <v>7</v>
      </c>
      <c r="E15" s="10" t="s">
        <v>8</v>
      </c>
    </row>
    <row r="16" spans="2:6" ht="105" x14ac:dyDescent="0.25">
      <c r="B16" s="250" t="s">
        <v>9</v>
      </c>
      <c r="C16" s="251"/>
      <c r="D16" s="9" t="s">
        <v>10</v>
      </c>
      <c r="E16" s="10" t="s">
        <v>11</v>
      </c>
    </row>
    <row r="17" spans="2:5" ht="45" x14ac:dyDescent="0.25">
      <c r="B17" s="252" t="s">
        <v>12</v>
      </c>
      <c r="C17" s="253"/>
      <c r="D17" s="9" t="s">
        <v>13</v>
      </c>
      <c r="E17" s="11" t="s">
        <v>14</v>
      </c>
    </row>
    <row r="18" spans="2:5" ht="75" x14ac:dyDescent="0.25">
      <c r="B18" s="252" t="s">
        <v>15</v>
      </c>
      <c r="C18" s="253"/>
      <c r="D18" s="12" t="s">
        <v>16</v>
      </c>
      <c r="E18" s="10" t="s">
        <v>17</v>
      </c>
    </row>
    <row r="19" spans="2:5" ht="93" customHeight="1" x14ac:dyDescent="0.25">
      <c r="B19" s="250" t="s">
        <v>18</v>
      </c>
      <c r="C19" s="251"/>
      <c r="D19" s="12" t="s">
        <v>19</v>
      </c>
      <c r="E19" s="10" t="s">
        <v>20</v>
      </c>
    </row>
    <row r="20" spans="2:5" ht="90" x14ac:dyDescent="0.25">
      <c r="B20" s="252" t="s">
        <v>21</v>
      </c>
      <c r="C20" s="253"/>
      <c r="D20" s="12" t="s">
        <v>22</v>
      </c>
      <c r="E20" s="10" t="s">
        <v>23</v>
      </c>
    </row>
    <row r="21" spans="2:5" ht="60" x14ac:dyDescent="0.25">
      <c r="B21" s="252" t="s">
        <v>24</v>
      </c>
      <c r="C21" s="253"/>
      <c r="D21" s="12" t="s">
        <v>25</v>
      </c>
      <c r="E21" s="13" t="s">
        <v>26</v>
      </c>
    </row>
    <row r="22" spans="2:5" s="1" customFormat="1" x14ac:dyDescent="0.25">
      <c r="B22" s="14"/>
      <c r="C22" s="15"/>
      <c r="D22" s="15"/>
      <c r="E22" s="15"/>
    </row>
    <row r="23" spans="2:5" ht="15.75" x14ac:dyDescent="0.25">
      <c r="B23" s="3"/>
      <c r="C23" s="3"/>
      <c r="D23" s="16" t="s">
        <v>27</v>
      </c>
      <c r="E23" s="1"/>
    </row>
    <row r="24" spans="2:5" ht="18.75" x14ac:dyDescent="0.3">
      <c r="B24" s="3"/>
      <c r="C24" s="3"/>
      <c r="D24" s="17"/>
      <c r="E24" s="1"/>
    </row>
    <row r="25" spans="2:5" ht="15.75" x14ac:dyDescent="0.25">
      <c r="B25" s="3"/>
      <c r="C25" s="3"/>
      <c r="D25" s="16" t="s">
        <v>28</v>
      </c>
      <c r="E25" s="1"/>
    </row>
    <row r="26" spans="2:5" x14ac:dyDescent="0.25">
      <c r="B26" s="3"/>
      <c r="C26" s="3"/>
      <c r="D26" s="1"/>
      <c r="E26" s="1"/>
    </row>
    <row r="27" spans="2:5" ht="15" hidden="1" customHeight="1" x14ac:dyDescent="0.25"/>
    <row r="28" spans="2:5" ht="15" hidden="1" customHeight="1" x14ac:dyDescent="0.25"/>
    <row r="29" spans="2:5" hidden="1" x14ac:dyDescent="0.25"/>
  </sheetData>
  <mergeCells count="9">
    <mergeCell ref="B19:C19"/>
    <mergeCell ref="B20:C20"/>
    <mergeCell ref="B21:C21"/>
    <mergeCell ref="B3:E3"/>
    <mergeCell ref="B14:C14"/>
    <mergeCell ref="B15:C15"/>
    <mergeCell ref="B16:C16"/>
    <mergeCell ref="B17:C17"/>
    <mergeCell ref="B18:C18"/>
  </mergeCells>
  <hyperlinks>
    <hyperlink ref="E17" r:id="rId1" display="https://www.iso-ne.com/participate/rules-procedures/planning-procedures/"/>
    <hyperlink ref="E15" r:id="rId2" display="https://www.iso-ne.com/static-assets/documents/rules_proceds/operating/isone/op12/op12_rto_final.pdf"/>
    <hyperlink ref="E20" r:id="rId3" display="https://www.iso-ne.com/static-assets/documents/rules_proceds/operating/isone/op14/op14_rto_final.pdf"/>
    <hyperlink ref="E18" r:id="rId4" display="https://www.iso-ne.com/static-assets/documents/rules_proceds/operating/isone/op14/op14_rto_final.pdf"/>
    <hyperlink ref="E19" r:id="rId5" display="https://www.iso-ne.com/static-assets/documents/rules_proceds/operating/sysop/cr_ops/crop_45001.pdf"/>
    <hyperlink ref="E21" r:id="rId6" display="https://www.iso-ne.com/participate/rules-procedures/tariff/oatt"/>
    <hyperlink ref="E16" r:id="rId7" display="https://www.iso-ne.com/static-assets/documents/rules_proceds/operating/isone/op12/op12_rto_final.pdf"/>
  </hyperlinks>
  <pageMargins left="0.25" right="0.25" top="0.75" bottom="0.75" header="0.3" footer="0.3"/>
  <pageSetup scale="55" orientation="landscape" r:id="rId8"/>
  <headerFooter>
    <oddFooter>&amp;C&amp;"-,Bold"&amp;12ISO-NE CONFIDENTIAL - COMPLETED FORM</oddFooter>
  </headerFooter>
  <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pageSetUpPr fitToPage="1"/>
  </sheetPr>
  <dimension ref="A1:V234"/>
  <sheetViews>
    <sheetView zoomScaleNormal="100" workbookViewId="0"/>
  </sheetViews>
  <sheetFormatPr defaultColWidth="0" defaultRowHeight="15" zeroHeight="1" x14ac:dyDescent="0.25"/>
  <cols>
    <col min="1" max="1" width="4.7109375" customWidth="1"/>
    <col min="2" max="2" width="22.7109375" customWidth="1"/>
    <col min="3" max="3" width="17.7109375" customWidth="1"/>
    <col min="4" max="4" width="32.42578125" customWidth="1"/>
    <col min="5" max="5" width="12.42578125" customWidth="1"/>
    <col min="6" max="6" width="17.85546875" customWidth="1"/>
    <col min="7" max="7" width="19.85546875" customWidth="1"/>
    <col min="8" max="8" width="19.7109375" customWidth="1"/>
    <col min="9" max="9" width="19.140625" customWidth="1"/>
    <col min="10" max="10" width="4.7109375" customWidth="1"/>
    <col min="11" max="22" width="0" hidden="1" customWidth="1"/>
    <col min="23" max="16384" width="9.140625" hidden="1"/>
  </cols>
  <sheetData>
    <row r="1" spans="1:10" ht="27" customHeight="1" x14ac:dyDescent="0.25">
      <c r="A1" s="1"/>
      <c r="B1" s="19" t="s">
        <v>29</v>
      </c>
      <c r="C1" s="19"/>
      <c r="D1" s="19"/>
      <c r="E1" s="19"/>
      <c r="F1" s="20" t="s">
        <v>30</v>
      </c>
      <c r="G1" s="19"/>
      <c r="H1" s="19"/>
      <c r="I1" s="19"/>
      <c r="J1" s="1"/>
    </row>
    <row r="2" spans="1:10" ht="18.75" customHeight="1" x14ac:dyDescent="0.25">
      <c r="A2" s="1"/>
      <c r="B2" s="21" t="s">
        <v>31</v>
      </c>
      <c r="C2" s="257"/>
      <c r="D2" s="258"/>
      <c r="E2" s="22" t="s">
        <v>32</v>
      </c>
      <c r="F2" s="23"/>
      <c r="G2" s="24" t="s">
        <v>33</v>
      </c>
      <c r="H2" s="259"/>
      <c r="I2" s="260"/>
      <c r="J2" s="1"/>
    </row>
    <row r="3" spans="1:10" ht="18.75" x14ac:dyDescent="0.25">
      <c r="A3" s="1"/>
      <c r="B3" s="21" t="s">
        <v>34</v>
      </c>
      <c r="C3" s="261"/>
      <c r="D3" s="261"/>
      <c r="E3" s="19"/>
      <c r="F3" s="23"/>
      <c r="G3" s="24" t="s">
        <v>35</v>
      </c>
      <c r="H3" s="259"/>
      <c r="I3" s="260"/>
      <c r="J3" s="1"/>
    </row>
    <row r="4" spans="1:10" ht="18.75" customHeight="1" x14ac:dyDescent="0.25">
      <c r="A4" s="1"/>
      <c r="B4" s="25" t="s">
        <v>36</v>
      </c>
      <c r="C4" s="262"/>
      <c r="D4" s="263"/>
      <c r="E4" s="22" t="s">
        <v>32</v>
      </c>
      <c r="F4" s="23"/>
      <c r="G4" s="24" t="s">
        <v>37</v>
      </c>
      <c r="H4" s="259"/>
      <c r="I4" s="260"/>
      <c r="J4" s="26"/>
    </row>
    <row r="5" spans="1:10" ht="18.75" x14ac:dyDescent="0.25">
      <c r="A5" s="1"/>
      <c r="B5" s="21" t="s">
        <v>38</v>
      </c>
      <c r="C5" s="266"/>
      <c r="D5" s="266"/>
      <c r="E5" s="19"/>
      <c r="F5" s="23"/>
      <c r="G5" s="24" t="s">
        <v>39</v>
      </c>
      <c r="H5" s="267"/>
      <c r="I5" s="268"/>
      <c r="J5" s="27"/>
    </row>
    <row r="6" spans="1:10" ht="18.75" customHeight="1" x14ac:dyDescent="0.25">
      <c r="A6" s="1"/>
      <c r="B6" s="28" t="s">
        <v>40</v>
      </c>
      <c r="C6" s="269"/>
      <c r="D6" s="269"/>
      <c r="E6" s="19"/>
      <c r="F6" s="23"/>
      <c r="G6" s="29" t="s">
        <v>41</v>
      </c>
      <c r="H6" s="259"/>
      <c r="I6" s="260"/>
      <c r="J6" s="22" t="s">
        <v>32</v>
      </c>
    </row>
    <row r="7" spans="1:10" ht="18.75" x14ac:dyDescent="0.25">
      <c r="A7" s="1"/>
      <c r="B7" s="30" t="s">
        <v>42</v>
      </c>
      <c r="C7" s="269"/>
      <c r="D7" s="269"/>
      <c r="E7" s="19"/>
      <c r="F7" s="1"/>
      <c r="G7" s="1"/>
      <c r="H7" s="1"/>
      <c r="I7" s="1"/>
      <c r="J7" s="1"/>
    </row>
    <row r="8" spans="1:10" s="33" customFormat="1" ht="12" customHeight="1" x14ac:dyDescent="0.25">
      <c r="A8" s="1"/>
      <c r="B8" s="31"/>
      <c r="C8" s="32"/>
      <c r="D8" s="19"/>
      <c r="E8" s="19"/>
      <c r="F8" s="19"/>
      <c r="G8" s="19"/>
      <c r="H8" s="19"/>
      <c r="I8" s="19"/>
      <c r="J8" s="1"/>
    </row>
    <row r="9" spans="1:10" ht="18.75" x14ac:dyDescent="0.25">
      <c r="A9" s="1"/>
      <c r="B9" s="34" t="s">
        <v>43</v>
      </c>
      <c r="C9" s="35"/>
      <c r="D9" s="35"/>
      <c r="E9" s="1"/>
      <c r="F9" s="34" t="s">
        <v>44</v>
      </c>
      <c r="G9" s="35"/>
      <c r="H9" s="35"/>
      <c r="I9" s="35"/>
      <c r="J9" s="1"/>
    </row>
    <row r="10" spans="1:10" ht="36" customHeight="1" x14ac:dyDescent="0.25">
      <c r="A10" s="1"/>
      <c r="B10" s="270" t="s">
        <v>45</v>
      </c>
      <c r="C10" s="271"/>
      <c r="D10" s="36"/>
      <c r="E10" s="22" t="s">
        <v>32</v>
      </c>
      <c r="F10" s="272"/>
      <c r="G10" s="273"/>
      <c r="H10" s="273"/>
      <c r="I10" s="274"/>
      <c r="J10" s="1"/>
    </row>
    <row r="11" spans="1:10" s="38" customFormat="1" ht="34.5" customHeight="1" x14ac:dyDescent="0.25">
      <c r="A11" s="37"/>
      <c r="B11" s="270" t="s">
        <v>46</v>
      </c>
      <c r="C11" s="281"/>
      <c r="D11" s="36"/>
      <c r="E11" s="22" t="s">
        <v>32</v>
      </c>
      <c r="F11" s="275"/>
      <c r="G11" s="276"/>
      <c r="H11" s="276"/>
      <c r="I11" s="277"/>
      <c r="J11" s="37"/>
    </row>
    <row r="12" spans="1:10" ht="21.75" customHeight="1" x14ac:dyDescent="0.25">
      <c r="A12" s="1"/>
      <c r="B12" s="282" t="s">
        <v>47</v>
      </c>
      <c r="C12" s="282"/>
      <c r="D12" s="39"/>
      <c r="E12" s="22" t="s">
        <v>32</v>
      </c>
      <c r="F12" s="278"/>
      <c r="G12" s="279"/>
      <c r="H12" s="279"/>
      <c r="I12" s="280"/>
      <c r="J12" s="1"/>
    </row>
    <row r="13" spans="1:10" ht="12" customHeight="1" x14ac:dyDescent="0.25">
      <c r="A13" s="1"/>
      <c r="B13" s="40" t="s">
        <v>48</v>
      </c>
      <c r="C13" s="41"/>
      <c r="D13" s="41"/>
      <c r="E13" s="41"/>
      <c r="F13" s="1"/>
      <c r="G13" s="1"/>
      <c r="H13" s="1"/>
      <c r="I13" s="1"/>
      <c r="J13" s="1"/>
    </row>
    <row r="14" spans="1:10" x14ac:dyDescent="0.25">
      <c r="A14" s="1"/>
      <c r="B14" s="41"/>
      <c r="C14" s="41"/>
      <c r="D14" s="41"/>
      <c r="E14" s="41"/>
      <c r="F14" s="41"/>
      <c r="G14" s="41"/>
      <c r="H14" s="41"/>
      <c r="I14" s="41"/>
      <c r="J14" s="1"/>
    </row>
    <row r="15" spans="1:10" ht="18.75" x14ac:dyDescent="0.25">
      <c r="A15" s="1"/>
      <c r="B15" s="34" t="s">
        <v>49</v>
      </c>
      <c r="C15" s="35"/>
      <c r="D15" s="35"/>
      <c r="E15" s="35"/>
      <c r="F15" s="35"/>
      <c r="G15" s="35"/>
      <c r="H15" s="35"/>
      <c r="I15" s="35"/>
      <c r="J15" s="1"/>
    </row>
    <row r="16" spans="1:10" x14ac:dyDescent="0.25">
      <c r="A16" s="1"/>
      <c r="B16" s="42"/>
      <c r="C16" s="43" t="s">
        <v>50</v>
      </c>
      <c r="D16" s="264"/>
      <c r="E16" s="264"/>
      <c r="F16" s="264"/>
      <c r="G16" s="264"/>
      <c r="H16" s="264"/>
      <c r="I16" s="44" t="s">
        <v>51</v>
      </c>
      <c r="J16" s="22" t="s">
        <v>32</v>
      </c>
    </row>
    <row r="17" spans="1:13" x14ac:dyDescent="0.25">
      <c r="A17" s="1"/>
      <c r="B17" s="45"/>
      <c r="C17" s="46" t="s">
        <v>52</v>
      </c>
      <c r="D17" s="264"/>
      <c r="E17" s="264"/>
      <c r="F17" s="264"/>
      <c r="G17" s="264"/>
      <c r="H17" s="264"/>
      <c r="I17" s="47" t="s">
        <v>51</v>
      </c>
      <c r="J17" s="22" t="s">
        <v>32</v>
      </c>
    </row>
    <row r="18" spans="1:13" x14ac:dyDescent="0.25">
      <c r="A18" s="1"/>
      <c r="B18" s="45"/>
      <c r="C18" s="46" t="s">
        <v>53</v>
      </c>
      <c r="D18" s="264"/>
      <c r="E18" s="264"/>
      <c r="F18" s="264"/>
      <c r="G18" s="264"/>
      <c r="H18" s="264"/>
      <c r="I18" s="48"/>
      <c r="J18" s="1"/>
    </row>
    <row r="19" spans="1:13" x14ac:dyDescent="0.25">
      <c r="A19" s="1"/>
      <c r="B19" s="45"/>
      <c r="C19" s="46" t="s">
        <v>54</v>
      </c>
      <c r="D19" s="264"/>
      <c r="E19" s="264"/>
      <c r="F19" s="264"/>
      <c r="G19" s="264"/>
      <c r="H19" s="264"/>
      <c r="I19" s="48"/>
      <c r="J19" s="1"/>
    </row>
    <row r="20" spans="1:13" x14ac:dyDescent="0.25">
      <c r="A20" s="1"/>
      <c r="B20" s="49"/>
      <c r="C20" s="50" t="s">
        <v>55</v>
      </c>
      <c r="D20" s="264"/>
      <c r="E20" s="264"/>
      <c r="F20" s="264"/>
      <c r="G20" s="264"/>
      <c r="H20" s="264"/>
      <c r="I20" s="48"/>
      <c r="J20" s="1"/>
    </row>
    <row r="21" spans="1:13" x14ac:dyDescent="0.25">
      <c r="A21" s="1"/>
      <c r="B21" s="1"/>
      <c r="C21" s="1"/>
      <c r="D21" s="1"/>
      <c r="E21" s="1"/>
      <c r="F21" s="1"/>
      <c r="G21" s="1"/>
      <c r="H21" s="1"/>
      <c r="I21" s="1"/>
      <c r="J21" s="1"/>
    </row>
    <row r="22" spans="1:13" ht="18.75" x14ac:dyDescent="0.25">
      <c r="A22" s="1"/>
      <c r="B22" s="34" t="s">
        <v>56</v>
      </c>
      <c r="C22" s="35"/>
      <c r="D22" s="35"/>
      <c r="E22" s="51"/>
      <c r="F22" s="35"/>
      <c r="G22" s="35"/>
      <c r="H22" s="35"/>
      <c r="I22" s="51"/>
      <c r="J22" s="1"/>
    </row>
    <row r="23" spans="1:13" x14ac:dyDescent="0.25">
      <c r="A23" s="1"/>
      <c r="B23" s="52"/>
      <c r="C23" s="50" t="s">
        <v>57</v>
      </c>
      <c r="D23" s="53"/>
      <c r="E23" s="54"/>
      <c r="F23" s="55"/>
      <c r="G23" s="50" t="s">
        <v>58</v>
      </c>
      <c r="H23" s="56"/>
      <c r="I23" s="57"/>
      <c r="J23" s="1"/>
      <c r="L23" s="265"/>
      <c r="M23" s="265"/>
    </row>
    <row r="24" spans="1:13" x14ac:dyDescent="0.25">
      <c r="A24" s="1"/>
      <c r="B24" s="55"/>
      <c r="C24" s="58" t="s">
        <v>59</v>
      </c>
      <c r="D24" s="59"/>
      <c r="E24" s="54"/>
      <c r="F24" s="55"/>
      <c r="G24" s="58" t="s">
        <v>60</v>
      </c>
      <c r="H24" s="56"/>
      <c r="I24" s="22" t="s">
        <v>32</v>
      </c>
      <c r="J24" s="1"/>
      <c r="L24" s="283"/>
      <c r="M24" s="283"/>
    </row>
    <row r="25" spans="1:13" x14ac:dyDescent="0.25">
      <c r="A25" s="1"/>
      <c r="B25" s="55"/>
      <c r="C25" s="58" t="s">
        <v>61</v>
      </c>
      <c r="D25" s="59"/>
      <c r="E25" s="54"/>
      <c r="F25" s="55"/>
      <c r="G25" s="58" t="s">
        <v>62</v>
      </c>
      <c r="H25" s="56"/>
      <c r="I25" s="60" t="s">
        <v>32</v>
      </c>
      <c r="J25" s="1"/>
      <c r="L25" s="283"/>
      <c r="M25" s="283"/>
    </row>
    <row r="26" spans="1:13" x14ac:dyDescent="0.25">
      <c r="A26" s="1"/>
      <c r="B26" s="61"/>
      <c r="C26" s="61" t="s">
        <v>63</v>
      </c>
      <c r="D26" s="59"/>
      <c r="E26" s="54"/>
      <c r="F26" s="55"/>
      <c r="G26" s="58" t="s">
        <v>64</v>
      </c>
      <c r="H26" s="56"/>
      <c r="I26" s="22" t="s">
        <v>32</v>
      </c>
      <c r="J26" s="1"/>
      <c r="L26" s="283"/>
      <c r="M26" s="283"/>
    </row>
    <row r="27" spans="1:13" x14ac:dyDescent="0.25">
      <c r="A27" s="1"/>
      <c r="B27" s="61"/>
      <c r="C27" s="61" t="s">
        <v>65</v>
      </c>
      <c r="D27" s="62"/>
      <c r="E27" s="54"/>
      <c r="F27" s="55"/>
      <c r="G27" s="58" t="s">
        <v>66</v>
      </c>
      <c r="H27" s="56"/>
      <c r="I27" s="57"/>
      <c r="J27" s="1"/>
      <c r="L27" s="283"/>
      <c r="M27" s="283"/>
    </row>
    <row r="28" spans="1:13" x14ac:dyDescent="0.25">
      <c r="A28" s="1"/>
      <c r="B28" s="61"/>
      <c r="C28" s="61" t="s">
        <v>67</v>
      </c>
      <c r="D28" s="62"/>
      <c r="E28" s="54"/>
      <c r="F28" s="55"/>
      <c r="G28" s="58" t="s">
        <v>68</v>
      </c>
      <c r="H28" s="56"/>
      <c r="I28" s="57"/>
      <c r="J28" s="1"/>
      <c r="L28" s="283"/>
      <c r="M28" s="283"/>
    </row>
    <row r="29" spans="1:13" x14ac:dyDescent="0.25">
      <c r="A29" s="1"/>
      <c r="B29" s="61"/>
      <c r="C29" s="61" t="s">
        <v>69</v>
      </c>
      <c r="D29" s="62"/>
      <c r="E29" s="54"/>
      <c r="F29" s="55"/>
      <c r="G29" s="58" t="s">
        <v>70</v>
      </c>
      <c r="H29" s="53"/>
      <c r="I29" s="63"/>
      <c r="J29" s="1"/>
      <c r="L29" s="283"/>
      <c r="M29" s="283"/>
    </row>
    <row r="30" spans="1:13" x14ac:dyDescent="0.25">
      <c r="A30" s="1"/>
      <c r="B30" s="61"/>
      <c r="C30" s="61" t="s">
        <v>71</v>
      </c>
      <c r="D30" s="59"/>
      <c r="E30" s="54"/>
      <c r="F30" s="55"/>
      <c r="G30" s="58" t="s">
        <v>72</v>
      </c>
      <c r="H30" s="53"/>
      <c r="I30" s="63"/>
      <c r="J30" s="1"/>
      <c r="L30" s="283"/>
      <c r="M30" s="283"/>
    </row>
    <row r="31" spans="1:13" x14ac:dyDescent="0.25">
      <c r="A31" s="1"/>
      <c r="B31" s="64"/>
      <c r="C31" s="64" t="s">
        <v>73</v>
      </c>
      <c r="D31" s="53"/>
      <c r="E31" s="54"/>
      <c r="F31" s="55"/>
      <c r="G31" s="58" t="s">
        <v>74</v>
      </c>
      <c r="H31" s="53"/>
      <c r="I31" s="63"/>
      <c r="J31" s="1"/>
      <c r="L31" s="283"/>
      <c r="M31" s="283"/>
    </row>
    <row r="32" spans="1:13" x14ac:dyDescent="0.25">
      <c r="A32" s="1"/>
      <c r="B32" s="64"/>
      <c r="C32" s="64" t="s">
        <v>75</v>
      </c>
      <c r="D32" s="62"/>
      <c r="E32" s="26"/>
      <c r="F32" s="55"/>
      <c r="G32" s="58" t="s">
        <v>76</v>
      </c>
      <c r="H32" s="62"/>
      <c r="I32" s="63"/>
      <c r="J32" s="1"/>
      <c r="L32" s="283"/>
      <c r="M32" s="283"/>
    </row>
    <row r="33" spans="1:13" x14ac:dyDescent="0.25">
      <c r="A33" s="1"/>
      <c r="B33" s="1"/>
      <c r="C33" s="1"/>
      <c r="D33" s="1"/>
      <c r="E33" s="1"/>
      <c r="F33" s="1"/>
      <c r="G33" s="1"/>
      <c r="H33" s="1"/>
      <c r="I33" s="1"/>
      <c r="J33" s="1"/>
      <c r="L33" s="283"/>
      <c r="M33" s="283"/>
    </row>
    <row r="34" spans="1:13" ht="15.6" customHeight="1" x14ac:dyDescent="0.25">
      <c r="A34" s="1"/>
      <c r="B34" s="34" t="s">
        <v>77</v>
      </c>
      <c r="C34" s="35"/>
      <c r="D34" s="35"/>
      <c r="E34" s="35"/>
      <c r="F34" s="35"/>
      <c r="G34" s="35"/>
      <c r="H34" s="35"/>
      <c r="I34" s="35"/>
      <c r="J34" s="1" t="s">
        <v>78</v>
      </c>
    </row>
    <row r="35" spans="1:13" ht="15.75" x14ac:dyDescent="0.25">
      <c r="A35" s="1"/>
      <c r="B35" s="65" t="s">
        <v>79</v>
      </c>
      <c r="C35" s="284" t="s">
        <v>80</v>
      </c>
      <c r="D35" s="284"/>
      <c r="E35" s="285" t="s">
        <v>81</v>
      </c>
      <c r="F35" s="285"/>
      <c r="G35" s="285" t="s">
        <v>82</v>
      </c>
      <c r="H35" s="285"/>
      <c r="I35" s="66" t="s">
        <v>83</v>
      </c>
      <c r="J35" s="1"/>
    </row>
    <row r="36" spans="1:13" x14ac:dyDescent="0.25">
      <c r="A36" s="1"/>
      <c r="B36" s="67" t="s">
        <v>84</v>
      </c>
      <c r="C36" s="286" t="s">
        <v>85</v>
      </c>
      <c r="D36" s="286"/>
      <c r="E36" s="259"/>
      <c r="F36" s="260"/>
      <c r="G36" s="287"/>
      <c r="H36" s="288"/>
      <c r="I36" s="68"/>
      <c r="J36" s="1"/>
    </row>
    <row r="37" spans="1:13" x14ac:dyDescent="0.25">
      <c r="A37" s="1"/>
      <c r="B37" s="67" t="s">
        <v>86</v>
      </c>
      <c r="C37" s="286" t="s">
        <v>9</v>
      </c>
      <c r="D37" s="286"/>
      <c r="E37" s="259"/>
      <c r="F37" s="260"/>
      <c r="G37" s="287"/>
      <c r="H37" s="288"/>
      <c r="I37" s="68"/>
      <c r="J37" s="1"/>
    </row>
    <row r="38" spans="1:13" x14ac:dyDescent="0.25">
      <c r="A38" s="1"/>
      <c r="B38" s="67" t="s">
        <v>84</v>
      </c>
      <c r="C38" s="286" t="s">
        <v>87</v>
      </c>
      <c r="D38" s="286"/>
      <c r="E38" s="259"/>
      <c r="F38" s="260"/>
      <c r="G38" s="287"/>
      <c r="H38" s="288"/>
      <c r="I38" s="68"/>
      <c r="J38" s="1"/>
    </row>
    <row r="39" spans="1:13" x14ac:dyDescent="0.25">
      <c r="A39" s="1"/>
      <c r="B39" s="67" t="s">
        <v>84</v>
      </c>
      <c r="C39" s="286" t="s">
        <v>88</v>
      </c>
      <c r="D39" s="286"/>
      <c r="E39" s="259"/>
      <c r="F39" s="260"/>
      <c r="G39" s="287"/>
      <c r="H39" s="288"/>
      <c r="I39" s="68"/>
      <c r="J39" s="1"/>
    </row>
    <row r="40" spans="1:13" x14ac:dyDescent="0.25">
      <c r="A40" s="1"/>
      <c r="B40" s="67" t="s">
        <v>84</v>
      </c>
      <c r="C40" s="286" t="s">
        <v>89</v>
      </c>
      <c r="D40" s="286"/>
      <c r="E40" s="259"/>
      <c r="F40" s="260"/>
      <c r="G40" s="287"/>
      <c r="H40" s="288"/>
      <c r="I40" s="68"/>
      <c r="J40" s="1"/>
    </row>
    <row r="41" spans="1:13" x14ac:dyDescent="0.25">
      <c r="A41" s="1"/>
      <c r="B41" s="67" t="s">
        <v>84</v>
      </c>
      <c r="C41" s="286" t="s">
        <v>90</v>
      </c>
      <c r="D41" s="286"/>
      <c r="E41" s="259"/>
      <c r="F41" s="260"/>
      <c r="G41" s="287"/>
      <c r="H41" s="288"/>
      <c r="I41" s="68"/>
      <c r="J41" s="1"/>
    </row>
    <row r="42" spans="1:13" x14ac:dyDescent="0.25">
      <c r="A42" s="1"/>
      <c r="B42" s="67" t="s">
        <v>84</v>
      </c>
      <c r="C42" s="286" t="s">
        <v>91</v>
      </c>
      <c r="D42" s="286"/>
      <c r="E42" s="259"/>
      <c r="F42" s="260"/>
      <c r="G42" s="287"/>
      <c r="H42" s="288"/>
      <c r="I42" s="68"/>
      <c r="J42" s="1"/>
    </row>
    <row r="43" spans="1:13" x14ac:dyDescent="0.25">
      <c r="A43" s="1"/>
      <c r="B43" s="67" t="s">
        <v>92</v>
      </c>
      <c r="C43" s="286" t="s">
        <v>93</v>
      </c>
      <c r="D43" s="286"/>
      <c r="E43" s="259"/>
      <c r="F43" s="260"/>
      <c r="G43" s="287"/>
      <c r="H43" s="288"/>
      <c r="I43" s="68"/>
      <c r="J43" s="1"/>
    </row>
    <row r="44" spans="1:13" x14ac:dyDescent="0.25">
      <c r="A44" s="1"/>
      <c r="B44" s="67" t="s">
        <v>92</v>
      </c>
      <c r="C44" s="286" t="s">
        <v>94</v>
      </c>
      <c r="D44" s="286"/>
      <c r="E44" s="259"/>
      <c r="F44" s="260"/>
      <c r="G44" s="287"/>
      <c r="H44" s="288"/>
      <c r="I44" s="68"/>
      <c r="J44" s="1" t="s">
        <v>78</v>
      </c>
    </row>
    <row r="45" spans="1:13" x14ac:dyDescent="0.25">
      <c r="A45" s="1"/>
      <c r="B45" s="67" t="s">
        <v>95</v>
      </c>
      <c r="C45" s="286" t="s">
        <v>93</v>
      </c>
      <c r="D45" s="286"/>
      <c r="E45" s="259"/>
      <c r="F45" s="260"/>
      <c r="G45" s="287"/>
      <c r="H45" s="288"/>
      <c r="I45" s="68"/>
      <c r="J45" s="1"/>
    </row>
    <row r="46" spans="1:13" x14ac:dyDescent="0.25">
      <c r="A46" s="1"/>
      <c r="B46" s="67" t="s">
        <v>95</v>
      </c>
      <c r="C46" s="286" t="s">
        <v>94</v>
      </c>
      <c r="D46" s="286"/>
      <c r="E46" s="259"/>
      <c r="F46" s="260"/>
      <c r="G46" s="287"/>
      <c r="H46" s="288"/>
      <c r="I46" s="68"/>
      <c r="J46" s="1"/>
    </row>
    <row r="47" spans="1:13" x14ac:dyDescent="0.25">
      <c r="A47" s="1"/>
      <c r="B47" s="67" t="s">
        <v>96</v>
      </c>
      <c r="C47" s="289" t="s">
        <v>97</v>
      </c>
      <c r="D47" s="290"/>
      <c r="E47" s="259" t="s">
        <v>98</v>
      </c>
      <c r="F47" s="260"/>
      <c r="G47" s="287"/>
      <c r="H47" s="288"/>
      <c r="I47" s="68"/>
      <c r="J47" s="1"/>
    </row>
    <row r="48" spans="1:13" x14ac:dyDescent="0.25">
      <c r="A48" s="1"/>
      <c r="B48" s="67" t="s">
        <v>96</v>
      </c>
      <c r="C48" s="286" t="s">
        <v>99</v>
      </c>
      <c r="D48" s="286"/>
      <c r="E48" s="259"/>
      <c r="F48" s="260"/>
      <c r="G48" s="287"/>
      <c r="H48" s="288"/>
      <c r="I48" s="68"/>
      <c r="J48" s="1"/>
    </row>
    <row r="49" spans="1:10" x14ac:dyDescent="0.25">
      <c r="A49" s="1"/>
      <c r="B49" s="67" t="s">
        <v>96</v>
      </c>
      <c r="C49" s="286" t="s">
        <v>100</v>
      </c>
      <c r="D49" s="286" t="s">
        <v>101</v>
      </c>
      <c r="E49" s="62"/>
      <c r="F49" s="69"/>
      <c r="G49" s="287"/>
      <c r="H49" s="288"/>
      <c r="I49" s="68"/>
      <c r="J49" s="1"/>
    </row>
    <row r="50" spans="1:10" x14ac:dyDescent="0.25">
      <c r="A50" s="1"/>
      <c r="B50" s="67" t="s">
        <v>96</v>
      </c>
      <c r="C50" s="289" t="s">
        <v>102</v>
      </c>
      <c r="D50" s="290"/>
      <c r="E50" s="259"/>
      <c r="F50" s="260"/>
      <c r="G50" s="287"/>
      <c r="H50" s="288"/>
      <c r="I50" s="68"/>
      <c r="J50" s="1"/>
    </row>
    <row r="51" spans="1:10" x14ac:dyDescent="0.25">
      <c r="A51" s="1"/>
      <c r="B51" s="67" t="s">
        <v>96</v>
      </c>
      <c r="C51" s="289" t="s">
        <v>103</v>
      </c>
      <c r="D51" s="290"/>
      <c r="E51" s="259" t="s">
        <v>104</v>
      </c>
      <c r="F51" s="260"/>
      <c r="G51" s="287" t="s">
        <v>105</v>
      </c>
      <c r="H51" s="288"/>
      <c r="I51" s="68"/>
      <c r="J51" s="1"/>
    </row>
    <row r="52" spans="1:10" x14ac:dyDescent="0.25">
      <c r="A52" s="1"/>
      <c r="B52" s="67" t="s">
        <v>96</v>
      </c>
      <c r="C52" s="286" t="s">
        <v>106</v>
      </c>
      <c r="D52" s="286"/>
      <c r="E52" s="259" t="s">
        <v>107</v>
      </c>
      <c r="F52" s="260"/>
      <c r="G52" s="287" t="s">
        <v>108</v>
      </c>
      <c r="H52" s="288"/>
      <c r="I52" s="70"/>
      <c r="J52" s="1"/>
    </row>
    <row r="53" spans="1:10" x14ac:dyDescent="0.25">
      <c r="A53" s="1"/>
      <c r="B53" s="67" t="s">
        <v>96</v>
      </c>
      <c r="C53" s="289" t="s">
        <v>109</v>
      </c>
      <c r="D53" s="290"/>
      <c r="E53" s="259" t="s">
        <v>110</v>
      </c>
      <c r="F53" s="260"/>
      <c r="G53" s="287" t="s">
        <v>111</v>
      </c>
      <c r="H53" s="288"/>
      <c r="I53" s="70"/>
      <c r="J53" s="1"/>
    </row>
    <row r="54" spans="1:10" x14ac:dyDescent="0.25">
      <c r="A54" s="1"/>
      <c r="B54" s="67" t="s">
        <v>96</v>
      </c>
      <c r="C54" s="286" t="s">
        <v>112</v>
      </c>
      <c r="D54" s="286" t="s">
        <v>112</v>
      </c>
      <c r="E54" s="259" t="s">
        <v>113</v>
      </c>
      <c r="F54" s="260"/>
      <c r="G54" s="287"/>
      <c r="H54" s="288"/>
      <c r="I54" s="70"/>
      <c r="J54" s="1"/>
    </row>
    <row r="55" spans="1:10" x14ac:dyDescent="0.25">
      <c r="A55" s="1"/>
      <c r="B55" s="67" t="s">
        <v>96</v>
      </c>
      <c r="C55" s="289" t="s">
        <v>112</v>
      </c>
      <c r="D55" s="290"/>
      <c r="E55" s="259" t="s">
        <v>114</v>
      </c>
      <c r="F55" s="260"/>
      <c r="G55" s="287"/>
      <c r="H55" s="288"/>
      <c r="I55" s="70"/>
      <c r="J55" s="1"/>
    </row>
    <row r="56" spans="1:10" x14ac:dyDescent="0.25">
      <c r="A56" s="1"/>
      <c r="B56" s="67" t="s">
        <v>96</v>
      </c>
      <c r="C56" s="289" t="s">
        <v>115</v>
      </c>
      <c r="D56" s="290"/>
      <c r="E56" s="259" t="s">
        <v>116</v>
      </c>
      <c r="F56" s="260"/>
      <c r="G56" s="287"/>
      <c r="H56" s="288"/>
      <c r="I56" s="70"/>
      <c r="J56" s="1"/>
    </row>
    <row r="57" spans="1:10" x14ac:dyDescent="0.25">
      <c r="A57" s="1"/>
      <c r="B57" s="67" t="s">
        <v>96</v>
      </c>
      <c r="C57" s="289" t="s">
        <v>115</v>
      </c>
      <c r="D57" s="290"/>
      <c r="E57" s="259" t="s">
        <v>117</v>
      </c>
      <c r="F57" s="260"/>
      <c r="G57" s="287"/>
      <c r="H57" s="288"/>
      <c r="I57" s="70"/>
      <c r="J57" s="1"/>
    </row>
    <row r="58" spans="1:10" x14ac:dyDescent="0.25">
      <c r="A58" s="1"/>
      <c r="B58" s="71" t="s">
        <v>96</v>
      </c>
      <c r="C58" s="289" t="s">
        <v>15</v>
      </c>
      <c r="D58" s="290"/>
      <c r="E58" s="259" t="s">
        <v>118</v>
      </c>
      <c r="F58" s="260"/>
      <c r="G58" s="287"/>
      <c r="H58" s="288"/>
      <c r="I58" s="70"/>
      <c r="J58" s="1"/>
    </row>
    <row r="59" spans="1:10" x14ac:dyDescent="0.25">
      <c r="A59" s="1"/>
      <c r="B59" s="67" t="s">
        <v>96</v>
      </c>
      <c r="C59" s="291" t="s">
        <v>119</v>
      </c>
      <c r="D59" s="292"/>
      <c r="E59" s="293" t="s">
        <v>120</v>
      </c>
      <c r="F59" s="294"/>
      <c r="G59" s="287"/>
      <c r="H59" s="288"/>
      <c r="I59" s="70"/>
      <c r="J59" s="1"/>
    </row>
    <row r="60" spans="1:10" x14ac:dyDescent="0.25">
      <c r="A60" s="1"/>
      <c r="B60" s="67" t="s">
        <v>96</v>
      </c>
      <c r="C60" s="289" t="s">
        <v>121</v>
      </c>
      <c r="D60" s="290"/>
      <c r="E60" s="259" t="s">
        <v>122</v>
      </c>
      <c r="F60" s="260"/>
      <c r="G60" s="287" t="s">
        <v>123</v>
      </c>
      <c r="H60" s="288"/>
      <c r="I60" s="70"/>
      <c r="J60" s="1"/>
    </row>
    <row r="61" spans="1:10" x14ac:dyDescent="0.25">
      <c r="A61" s="1"/>
      <c r="B61" s="67" t="s">
        <v>96</v>
      </c>
      <c r="C61" s="289" t="s">
        <v>124</v>
      </c>
      <c r="D61" s="290"/>
      <c r="E61" s="259" t="s">
        <v>125</v>
      </c>
      <c r="F61" s="260"/>
      <c r="G61" s="287" t="s">
        <v>126</v>
      </c>
      <c r="H61" s="288"/>
      <c r="I61" s="70"/>
      <c r="J61" s="1"/>
    </row>
    <row r="62" spans="1:10" x14ac:dyDescent="0.25">
      <c r="A62" s="1"/>
      <c r="B62" s="67" t="s">
        <v>96</v>
      </c>
      <c r="C62" s="289" t="s">
        <v>127</v>
      </c>
      <c r="D62" s="290"/>
      <c r="E62" s="259" t="s">
        <v>128</v>
      </c>
      <c r="F62" s="260"/>
      <c r="G62" s="287"/>
      <c r="H62" s="288"/>
      <c r="I62" s="70"/>
      <c r="J62" s="1"/>
    </row>
    <row r="63" spans="1:10" x14ac:dyDescent="0.25">
      <c r="A63" s="1"/>
      <c r="B63" s="67" t="s">
        <v>96</v>
      </c>
      <c r="C63" s="289" t="s">
        <v>127</v>
      </c>
      <c r="D63" s="290"/>
      <c r="E63" s="259" t="s">
        <v>129</v>
      </c>
      <c r="F63" s="260"/>
      <c r="G63" s="287"/>
      <c r="H63" s="288"/>
      <c r="I63" s="70"/>
      <c r="J63" s="1"/>
    </row>
    <row r="64" spans="1:10" x14ac:dyDescent="0.25">
      <c r="A64" s="1"/>
      <c r="B64" s="67" t="s">
        <v>96</v>
      </c>
      <c r="C64" s="289" t="s">
        <v>130</v>
      </c>
      <c r="D64" s="290"/>
      <c r="E64" s="259" t="s">
        <v>131</v>
      </c>
      <c r="F64" s="260"/>
      <c r="G64" s="287" t="s">
        <v>132</v>
      </c>
      <c r="H64" s="288"/>
      <c r="I64" s="70"/>
      <c r="J64" s="1"/>
    </row>
    <row r="65" spans="1:17" x14ac:dyDescent="0.25">
      <c r="A65" s="1"/>
      <c r="B65" s="67" t="s">
        <v>96</v>
      </c>
      <c r="C65" s="289" t="s">
        <v>127</v>
      </c>
      <c r="D65" s="290"/>
      <c r="E65" s="259" t="s">
        <v>133</v>
      </c>
      <c r="F65" s="260"/>
      <c r="G65" s="287" t="s">
        <v>134</v>
      </c>
      <c r="H65" s="288"/>
      <c r="I65" s="70"/>
      <c r="J65" s="1"/>
      <c r="K65" s="33"/>
      <c r="L65" s="33"/>
      <c r="M65" s="33"/>
      <c r="N65" s="33"/>
      <c r="O65" s="33"/>
      <c r="P65" s="33"/>
      <c r="Q65" s="33"/>
    </row>
    <row r="66" spans="1:17" x14ac:dyDescent="0.25">
      <c r="A66" s="1"/>
      <c r="B66" s="67" t="s">
        <v>96</v>
      </c>
      <c r="C66" s="289" t="s">
        <v>135</v>
      </c>
      <c r="D66" s="290"/>
      <c r="E66" s="259" t="s">
        <v>136</v>
      </c>
      <c r="F66" s="260"/>
      <c r="G66" s="287"/>
      <c r="H66" s="288"/>
      <c r="I66" s="70"/>
      <c r="J66" s="1"/>
      <c r="K66" s="33"/>
      <c r="L66" s="33"/>
      <c r="M66" s="33"/>
      <c r="N66" s="33"/>
      <c r="O66" s="33"/>
      <c r="P66" s="33"/>
      <c r="Q66" s="33"/>
    </row>
    <row r="67" spans="1:17" x14ac:dyDescent="0.25">
      <c r="A67" s="1"/>
      <c r="B67" s="67" t="s">
        <v>96</v>
      </c>
      <c r="C67" s="72" t="s">
        <v>137</v>
      </c>
      <c r="D67" s="73" t="s">
        <v>138</v>
      </c>
      <c r="E67" s="259" t="s">
        <v>139</v>
      </c>
      <c r="F67" s="260"/>
      <c r="G67" s="287" t="s">
        <v>140</v>
      </c>
      <c r="H67" s="288"/>
      <c r="I67" s="70"/>
      <c r="J67" s="1"/>
      <c r="K67" s="33"/>
      <c r="L67" s="33"/>
      <c r="M67" s="33"/>
      <c r="N67" s="33"/>
      <c r="O67" s="33"/>
      <c r="P67" s="33"/>
      <c r="Q67" s="33"/>
    </row>
    <row r="68" spans="1:17" x14ac:dyDescent="0.25">
      <c r="A68" s="1"/>
      <c r="B68" s="67" t="s">
        <v>96</v>
      </c>
      <c r="C68" s="289" t="s">
        <v>141</v>
      </c>
      <c r="D68" s="290"/>
      <c r="E68" s="259" t="s">
        <v>142</v>
      </c>
      <c r="F68" s="260"/>
      <c r="G68" s="287" t="s">
        <v>143</v>
      </c>
      <c r="H68" s="288"/>
      <c r="I68" s="70"/>
      <c r="J68" s="1"/>
      <c r="K68" s="33"/>
      <c r="L68" s="33"/>
      <c r="M68" s="33"/>
      <c r="N68" s="33"/>
      <c r="O68" s="33"/>
      <c r="P68" s="33"/>
      <c r="Q68" s="33"/>
    </row>
    <row r="69" spans="1:17" x14ac:dyDescent="0.25">
      <c r="A69" s="1"/>
      <c r="B69" s="67" t="s">
        <v>96</v>
      </c>
      <c r="C69" s="289" t="s">
        <v>144</v>
      </c>
      <c r="D69" s="290"/>
      <c r="E69" s="259" t="s">
        <v>145</v>
      </c>
      <c r="F69" s="260"/>
      <c r="G69" s="287" t="s">
        <v>146</v>
      </c>
      <c r="H69" s="288"/>
      <c r="I69" s="70"/>
      <c r="J69" s="1"/>
      <c r="K69" s="33"/>
      <c r="L69" s="33"/>
      <c r="M69" s="33"/>
      <c r="N69" s="33"/>
      <c r="O69" s="33"/>
      <c r="P69" s="33"/>
      <c r="Q69" s="33"/>
    </row>
    <row r="70" spans="1:17" x14ac:dyDescent="0.25">
      <c r="A70" s="1"/>
      <c r="B70" s="74" t="s">
        <v>96</v>
      </c>
      <c r="C70" s="75" t="s">
        <v>147</v>
      </c>
      <c r="D70" s="76"/>
      <c r="E70" s="259"/>
      <c r="F70" s="260"/>
      <c r="G70" s="287"/>
      <c r="H70" s="288"/>
      <c r="I70" s="70"/>
      <c r="J70" s="1"/>
      <c r="K70" s="33"/>
      <c r="L70" s="33"/>
      <c r="M70" s="33"/>
      <c r="N70" s="33"/>
      <c r="O70" s="33"/>
      <c r="P70" s="33"/>
      <c r="Q70" s="33"/>
    </row>
    <row r="71" spans="1:17" x14ac:dyDescent="0.25">
      <c r="A71" s="1"/>
      <c r="B71" s="74" t="s">
        <v>96</v>
      </c>
      <c r="C71" s="75" t="s">
        <v>147</v>
      </c>
      <c r="D71" s="76"/>
      <c r="E71" s="259"/>
      <c r="F71" s="260"/>
      <c r="G71" s="287"/>
      <c r="H71" s="288"/>
      <c r="I71" s="70"/>
      <c r="J71" s="1"/>
      <c r="K71" s="33"/>
      <c r="L71" s="33"/>
      <c r="M71" s="33"/>
      <c r="N71" s="33"/>
      <c r="O71" s="33"/>
      <c r="P71" s="33"/>
      <c r="Q71" s="33"/>
    </row>
    <row r="72" spans="1:17" x14ac:dyDescent="0.25">
      <c r="A72" s="1"/>
      <c r="B72" s="74"/>
      <c r="C72" s="75"/>
      <c r="D72" s="76"/>
      <c r="E72" s="259"/>
      <c r="F72" s="260"/>
      <c r="G72" s="287"/>
      <c r="H72" s="288"/>
      <c r="I72" s="70"/>
      <c r="J72" s="1"/>
      <c r="K72" s="33"/>
      <c r="L72" s="33"/>
      <c r="M72" s="33"/>
      <c r="N72" s="33"/>
      <c r="O72" s="33"/>
      <c r="P72" s="33"/>
      <c r="Q72" s="33"/>
    </row>
    <row r="73" spans="1:17" x14ac:dyDescent="0.25">
      <c r="A73" s="1"/>
      <c r="B73" s="74"/>
      <c r="C73" s="75"/>
      <c r="D73" s="76"/>
      <c r="E73" s="259"/>
      <c r="F73" s="260"/>
      <c r="G73" s="287"/>
      <c r="H73" s="288"/>
      <c r="I73" s="70"/>
      <c r="J73" s="1"/>
      <c r="K73" s="33"/>
      <c r="L73" s="33"/>
      <c r="M73" s="33"/>
      <c r="N73" s="33"/>
      <c r="O73" s="33"/>
      <c r="P73" s="33"/>
      <c r="Q73" s="33"/>
    </row>
    <row r="74" spans="1:17" ht="9.75" customHeight="1" x14ac:dyDescent="0.25">
      <c r="A74" s="1"/>
      <c r="B74" s="77"/>
      <c r="C74" s="1"/>
      <c r="D74" s="1"/>
      <c r="E74" s="1"/>
      <c r="F74" s="1"/>
      <c r="G74" s="1"/>
      <c r="H74" s="1"/>
      <c r="I74" s="1"/>
      <c r="J74" s="1"/>
      <c r="K74" s="33"/>
      <c r="L74" s="33"/>
      <c r="M74" s="33"/>
      <c r="N74" s="33"/>
      <c r="O74" s="33"/>
      <c r="P74" s="33"/>
      <c r="Q74" s="33"/>
    </row>
    <row r="75" spans="1:17" x14ac:dyDescent="0.25">
      <c r="A75" s="1"/>
      <c r="B75" s="77" t="s">
        <v>148</v>
      </c>
      <c r="C75" s="1"/>
      <c r="D75" s="1"/>
      <c r="E75" s="1"/>
      <c r="F75" s="1"/>
      <c r="G75" s="1"/>
      <c r="H75" s="1"/>
      <c r="I75" s="1"/>
      <c r="J75" s="1"/>
      <c r="K75" s="33"/>
      <c r="L75" s="33"/>
      <c r="M75" s="33"/>
      <c r="N75" s="33"/>
      <c r="O75" s="33"/>
      <c r="P75" s="33"/>
      <c r="Q75" s="33"/>
    </row>
    <row r="76" spans="1:17" ht="9.75" customHeight="1" x14ac:dyDescent="0.25">
      <c r="A76" s="1"/>
      <c r="B76" s="77"/>
      <c r="C76" s="1"/>
      <c r="D76" s="1"/>
      <c r="E76" s="1"/>
      <c r="F76" s="1"/>
      <c r="G76" s="1"/>
      <c r="H76" s="1"/>
      <c r="I76" s="1"/>
      <c r="J76" s="1"/>
      <c r="K76" s="33"/>
      <c r="L76" s="33"/>
      <c r="M76" s="33"/>
      <c r="N76" s="33"/>
      <c r="O76" s="33"/>
      <c r="P76" s="33"/>
      <c r="Q76" s="33"/>
    </row>
    <row r="77" spans="1:17" ht="16.5" customHeight="1" x14ac:dyDescent="0.25">
      <c r="A77" s="295" t="s">
        <v>149</v>
      </c>
      <c r="B77" s="295"/>
      <c r="C77" s="295"/>
      <c r="D77" s="295"/>
      <c r="E77" s="295"/>
      <c r="F77" s="295"/>
      <c r="G77" s="295"/>
      <c r="H77" s="295"/>
      <c r="I77" s="295"/>
      <c r="J77" s="295"/>
      <c r="K77" s="33"/>
      <c r="L77" s="33"/>
      <c r="M77" s="33"/>
      <c r="N77" s="33"/>
      <c r="O77" s="33"/>
      <c r="P77" s="33"/>
      <c r="Q77" s="33"/>
    </row>
    <row r="78" spans="1:17" x14ac:dyDescent="0.25">
      <c r="A78" s="1"/>
      <c r="B78" s="1"/>
      <c r="C78" s="1"/>
      <c r="D78" s="1"/>
      <c r="E78" s="1"/>
      <c r="F78" s="1"/>
      <c r="G78" s="1"/>
      <c r="H78" s="1"/>
      <c r="I78" s="1"/>
      <c r="J78" s="1"/>
      <c r="K78" s="33"/>
      <c r="L78" s="33"/>
      <c r="M78" s="33"/>
      <c r="N78" s="33"/>
      <c r="O78" s="33"/>
      <c r="P78" s="33"/>
      <c r="Q78" s="33"/>
    </row>
    <row r="79" spans="1:17" hidden="1" x14ac:dyDescent="0.25">
      <c r="B79" s="78"/>
      <c r="D79" s="78"/>
      <c r="E79" s="78"/>
      <c r="G79" s="78"/>
      <c r="H79" s="78"/>
      <c r="I79" s="78"/>
      <c r="J79" s="78"/>
      <c r="K79" s="79"/>
      <c r="L79" s="79"/>
      <c r="M79" s="79"/>
      <c r="N79" s="79"/>
      <c r="O79" s="33"/>
      <c r="P79" s="33"/>
      <c r="Q79" s="33"/>
    </row>
    <row r="80" spans="1:17" hidden="1" x14ac:dyDescent="0.25">
      <c r="B80" s="78"/>
      <c r="D80" s="78"/>
      <c r="E80" s="78"/>
      <c r="G80" s="78"/>
      <c r="H80" s="78"/>
      <c r="I80" s="78"/>
      <c r="J80" s="78"/>
      <c r="K80" s="79"/>
      <c r="L80" s="79"/>
      <c r="M80" s="79"/>
      <c r="N80" s="79"/>
      <c r="O80" s="33"/>
      <c r="P80" s="33"/>
      <c r="Q80" s="33"/>
    </row>
    <row r="81" spans="2:17" hidden="1" x14ac:dyDescent="0.25">
      <c r="B81" s="78"/>
      <c r="D81" s="78"/>
      <c r="E81" s="78"/>
      <c r="G81" s="78"/>
      <c r="H81" s="78"/>
      <c r="I81" s="78"/>
      <c r="J81" s="78"/>
      <c r="K81" s="79"/>
      <c r="L81" s="79"/>
      <c r="M81" s="79"/>
      <c r="N81" s="79"/>
      <c r="O81" s="33"/>
      <c r="P81" s="33"/>
      <c r="Q81" s="33"/>
    </row>
    <row r="82" spans="2:17" hidden="1" x14ac:dyDescent="0.25">
      <c r="D82" s="78"/>
      <c r="E82" s="78"/>
      <c r="G82" s="78"/>
      <c r="H82" s="78"/>
      <c r="I82" s="78"/>
      <c r="J82" s="78"/>
      <c r="K82" s="78"/>
      <c r="L82" s="78"/>
      <c r="M82" s="78"/>
      <c r="N82" s="78"/>
    </row>
    <row r="83" spans="2:17" hidden="1" x14ac:dyDescent="0.25">
      <c r="D83" s="78"/>
      <c r="E83" s="78"/>
      <c r="G83" s="78"/>
      <c r="H83" s="78"/>
      <c r="I83" s="78"/>
      <c r="J83" s="78"/>
      <c r="K83" s="78"/>
      <c r="L83" s="78"/>
      <c r="M83" s="78"/>
      <c r="N83" s="78"/>
    </row>
    <row r="84" spans="2:17" hidden="1" x14ac:dyDescent="0.25">
      <c r="B84" s="78"/>
      <c r="D84" s="78"/>
      <c r="E84" s="78"/>
      <c r="G84" s="78"/>
      <c r="H84" s="78"/>
      <c r="I84" s="78"/>
      <c r="J84" s="78"/>
      <c r="K84" s="78"/>
      <c r="L84" s="78"/>
      <c r="M84" s="78"/>
      <c r="N84" s="78"/>
    </row>
    <row r="85" spans="2:17" hidden="1" x14ac:dyDescent="0.25">
      <c r="B85" s="78"/>
      <c r="D85" s="78"/>
      <c r="E85" s="78"/>
      <c r="G85" s="78"/>
      <c r="H85" s="78"/>
      <c r="I85" s="78"/>
      <c r="J85" s="78"/>
      <c r="K85" s="78"/>
      <c r="L85" s="78"/>
      <c r="M85" s="78"/>
      <c r="N85" s="78"/>
    </row>
    <row r="86" spans="2:17" hidden="1" x14ac:dyDescent="0.25">
      <c r="B86" s="78"/>
      <c r="D86" s="78"/>
      <c r="E86" s="78"/>
      <c r="G86" s="78"/>
      <c r="H86" s="78"/>
      <c r="I86" s="78"/>
      <c r="J86" s="78"/>
      <c r="K86" s="78"/>
      <c r="L86" s="78"/>
      <c r="M86" s="78"/>
      <c r="N86" s="78"/>
    </row>
    <row r="87" spans="2:17" hidden="1" x14ac:dyDescent="0.25">
      <c r="B87" s="78"/>
      <c r="D87" s="78"/>
      <c r="E87" s="78"/>
      <c r="G87" s="78"/>
      <c r="H87" s="78"/>
      <c r="I87" s="78"/>
      <c r="J87" s="78"/>
      <c r="K87" s="78"/>
      <c r="L87" s="78"/>
      <c r="M87" s="78"/>
      <c r="N87" s="78"/>
    </row>
    <row r="88" spans="2:17" hidden="1" x14ac:dyDescent="0.25">
      <c r="B88" s="78"/>
      <c r="D88" s="78"/>
      <c r="E88" s="78"/>
      <c r="G88" s="78"/>
      <c r="H88" s="78"/>
      <c r="I88" s="78"/>
      <c r="J88" s="78"/>
      <c r="K88" s="78"/>
      <c r="L88" s="78"/>
      <c r="M88" s="78"/>
      <c r="N88" s="78"/>
    </row>
    <row r="89" spans="2:17" hidden="1" x14ac:dyDescent="0.25">
      <c r="B89" s="78"/>
      <c r="D89" s="78"/>
      <c r="E89" s="78"/>
      <c r="G89" s="78"/>
      <c r="H89" s="78"/>
      <c r="I89" s="78"/>
      <c r="J89" s="78"/>
      <c r="K89" s="78"/>
      <c r="L89" s="78"/>
      <c r="M89" s="78"/>
      <c r="N89" s="78"/>
    </row>
    <row r="90" spans="2:17" hidden="1" x14ac:dyDescent="0.25">
      <c r="B90" s="78"/>
      <c r="D90" s="78"/>
      <c r="E90" s="78"/>
      <c r="G90" s="78"/>
      <c r="H90" s="78"/>
      <c r="I90" s="78"/>
      <c r="J90" s="78"/>
      <c r="K90" s="78"/>
      <c r="L90" s="78"/>
      <c r="M90" s="78"/>
      <c r="N90" s="78"/>
    </row>
    <row r="91" spans="2:17" hidden="1" x14ac:dyDescent="0.25">
      <c r="B91" s="78"/>
      <c r="D91" s="78"/>
      <c r="E91" s="78"/>
      <c r="G91" s="78"/>
      <c r="H91" s="78"/>
      <c r="I91" s="78"/>
      <c r="J91" s="78"/>
      <c r="K91" s="78"/>
      <c r="L91" s="78"/>
      <c r="M91" s="78"/>
      <c r="N91" s="78"/>
    </row>
    <row r="92" spans="2:17" hidden="1" x14ac:dyDescent="0.25">
      <c r="B92" s="78"/>
      <c r="D92" s="78"/>
      <c r="E92" s="78"/>
      <c r="G92" s="78"/>
      <c r="H92" s="78"/>
      <c r="I92" s="78"/>
      <c r="J92" s="78"/>
      <c r="K92" s="78"/>
      <c r="L92" s="78"/>
      <c r="M92" s="78"/>
      <c r="N92" s="78"/>
    </row>
    <row r="93" spans="2:17" hidden="1" x14ac:dyDescent="0.25">
      <c r="B93" s="78"/>
      <c r="C93" s="78"/>
      <c r="D93" s="78"/>
      <c r="E93" s="78"/>
      <c r="G93" s="78"/>
      <c r="H93" s="78"/>
      <c r="I93" s="78"/>
      <c r="J93" s="78"/>
      <c r="K93" s="78"/>
      <c r="L93" s="78"/>
      <c r="M93" s="78"/>
      <c r="N93" s="78"/>
    </row>
    <row r="94" spans="2:17" hidden="1" x14ac:dyDescent="0.25">
      <c r="B94" s="78"/>
      <c r="C94" s="78"/>
      <c r="D94" s="78"/>
      <c r="E94" s="78"/>
      <c r="G94" s="78"/>
      <c r="H94" s="78"/>
      <c r="I94" s="78"/>
      <c r="J94" s="78"/>
      <c r="K94" s="78"/>
      <c r="L94" s="78"/>
      <c r="M94" s="78"/>
      <c r="N94" s="78"/>
    </row>
    <row r="95" spans="2:17" hidden="1" x14ac:dyDescent="0.25">
      <c r="B95" s="78"/>
      <c r="C95" s="78"/>
      <c r="D95" s="78"/>
      <c r="E95" s="78"/>
      <c r="G95" s="78"/>
      <c r="H95" s="78"/>
      <c r="I95" s="78"/>
      <c r="J95" s="78"/>
      <c r="K95" s="78"/>
      <c r="L95" s="78"/>
      <c r="M95" s="78"/>
      <c r="N95" s="78"/>
    </row>
    <row r="96" spans="2:17" hidden="1" x14ac:dyDescent="0.25">
      <c r="B96" s="78"/>
      <c r="C96" s="78"/>
      <c r="D96" s="78"/>
      <c r="E96" s="78"/>
      <c r="G96" s="78"/>
      <c r="H96" s="78"/>
      <c r="I96" s="78"/>
      <c r="J96" s="78"/>
      <c r="K96" s="78"/>
      <c r="L96" s="78"/>
      <c r="M96" s="78"/>
      <c r="N96" s="78"/>
    </row>
    <row r="97" spans="2:14" hidden="1" x14ac:dyDescent="0.25">
      <c r="B97" s="78"/>
      <c r="C97" s="78"/>
      <c r="D97" s="78"/>
      <c r="E97" s="78"/>
      <c r="G97" s="78"/>
      <c r="H97" s="78"/>
      <c r="I97" s="78"/>
      <c r="J97" s="78"/>
      <c r="K97" s="78"/>
      <c r="L97" s="78"/>
      <c r="M97" s="78"/>
      <c r="N97" s="78"/>
    </row>
    <row r="98" spans="2:14" hidden="1" x14ac:dyDescent="0.25">
      <c r="B98" s="78"/>
      <c r="C98" s="78"/>
      <c r="D98" s="78"/>
      <c r="E98" s="78"/>
      <c r="G98" s="78"/>
      <c r="H98" s="78"/>
      <c r="I98" s="78"/>
      <c r="J98" s="78"/>
      <c r="K98" s="78"/>
      <c r="L98" s="78"/>
      <c r="M98" s="78"/>
      <c r="N98" s="78"/>
    </row>
    <row r="99" spans="2:14" hidden="1" x14ac:dyDescent="0.25">
      <c r="B99" s="78"/>
      <c r="C99" s="78"/>
      <c r="D99" s="78"/>
      <c r="E99" s="78"/>
      <c r="G99" s="78"/>
      <c r="H99" s="78"/>
      <c r="I99" s="78"/>
      <c r="J99" s="78"/>
      <c r="K99" s="78"/>
      <c r="L99" s="78"/>
      <c r="M99" s="78"/>
      <c r="N99" s="78"/>
    </row>
    <row r="100" spans="2:14" hidden="1" x14ac:dyDescent="0.25">
      <c r="B100" s="78"/>
      <c r="C100" s="78"/>
      <c r="D100" s="78"/>
      <c r="E100" s="78"/>
      <c r="G100" s="78"/>
      <c r="H100" s="78"/>
      <c r="I100" s="78"/>
      <c r="J100" s="78"/>
      <c r="K100" s="78"/>
      <c r="L100" s="78"/>
      <c r="M100" s="78"/>
      <c r="N100" s="78"/>
    </row>
    <row r="101" spans="2:14" hidden="1" x14ac:dyDescent="0.25">
      <c r="B101" s="78"/>
      <c r="C101" s="78"/>
      <c r="D101" s="78"/>
      <c r="E101" s="78"/>
      <c r="G101" s="78"/>
      <c r="H101" s="78"/>
      <c r="I101" s="78"/>
      <c r="J101" s="78"/>
      <c r="K101" s="78"/>
      <c r="L101" s="78"/>
      <c r="M101" s="78"/>
      <c r="N101" s="78"/>
    </row>
    <row r="102" spans="2:14" hidden="1" x14ac:dyDescent="0.25">
      <c r="B102" s="78"/>
      <c r="C102" s="78"/>
      <c r="D102" s="78"/>
      <c r="E102" s="78"/>
      <c r="G102" s="78"/>
      <c r="H102" s="78"/>
      <c r="I102" s="78"/>
      <c r="J102" s="78"/>
      <c r="K102" s="78"/>
      <c r="L102" s="78"/>
      <c r="M102" s="78"/>
      <c r="N102" s="78"/>
    </row>
    <row r="103" spans="2:14" hidden="1" x14ac:dyDescent="0.25">
      <c r="B103" s="78"/>
      <c r="C103" s="78"/>
      <c r="D103" s="78"/>
      <c r="E103" s="78"/>
      <c r="G103" s="78"/>
      <c r="H103" s="78"/>
      <c r="I103" s="78"/>
      <c r="J103" s="78"/>
      <c r="K103" s="78"/>
      <c r="L103" s="78"/>
      <c r="M103" s="78"/>
      <c r="N103" s="78"/>
    </row>
    <row r="104" spans="2:14" hidden="1" x14ac:dyDescent="0.25">
      <c r="B104" s="78"/>
      <c r="C104" s="78"/>
      <c r="D104" s="78"/>
      <c r="E104" s="78"/>
      <c r="G104" s="78"/>
      <c r="H104" s="78"/>
      <c r="I104" s="78"/>
      <c r="J104" s="78"/>
      <c r="K104" s="78"/>
      <c r="L104" s="78"/>
      <c r="M104" s="78"/>
      <c r="N104" s="78"/>
    </row>
    <row r="105" spans="2:14" hidden="1" x14ac:dyDescent="0.25">
      <c r="B105" s="78"/>
      <c r="C105" s="78"/>
      <c r="D105" s="78"/>
      <c r="E105" s="78"/>
      <c r="G105" s="78"/>
      <c r="H105" s="78"/>
      <c r="I105" s="78"/>
      <c r="J105" s="78"/>
      <c r="K105" s="78"/>
      <c r="L105" s="78"/>
      <c r="M105" s="78"/>
      <c r="N105" s="78"/>
    </row>
    <row r="106" spans="2:14" hidden="1" x14ac:dyDescent="0.25">
      <c r="B106" s="78"/>
      <c r="C106" s="78"/>
      <c r="D106" s="78"/>
      <c r="E106" s="78"/>
      <c r="G106" s="78"/>
      <c r="H106" s="78"/>
      <c r="I106" s="78"/>
      <c r="J106" s="78"/>
      <c r="K106" s="78"/>
      <c r="L106" s="78"/>
      <c r="M106" s="78"/>
      <c r="N106" s="78"/>
    </row>
    <row r="107" spans="2:14" hidden="1" x14ac:dyDescent="0.25">
      <c r="B107" s="78"/>
      <c r="C107" s="78"/>
      <c r="D107" s="78"/>
      <c r="E107" s="78"/>
      <c r="G107" s="78"/>
      <c r="H107" s="78"/>
      <c r="I107" s="78"/>
      <c r="J107" s="78"/>
      <c r="K107" s="78"/>
      <c r="L107" s="78"/>
      <c r="M107" s="78"/>
      <c r="N107" s="78"/>
    </row>
    <row r="108" spans="2:14" hidden="1" x14ac:dyDescent="0.25">
      <c r="B108" s="78"/>
      <c r="C108" s="78"/>
      <c r="D108" s="78"/>
      <c r="E108" s="78"/>
      <c r="G108" s="78"/>
      <c r="H108" s="78"/>
      <c r="I108" s="78"/>
      <c r="J108" s="78"/>
      <c r="K108" s="78"/>
      <c r="L108" s="78"/>
      <c r="M108" s="78"/>
      <c r="N108" s="78"/>
    </row>
    <row r="109" spans="2:14" hidden="1" x14ac:dyDescent="0.25">
      <c r="B109" s="78"/>
      <c r="C109" s="78"/>
      <c r="D109" s="78"/>
      <c r="E109" s="78"/>
      <c r="G109" s="78"/>
      <c r="H109" s="78"/>
      <c r="I109" s="78"/>
      <c r="J109" s="78"/>
      <c r="K109" s="78"/>
      <c r="L109" s="78"/>
      <c r="M109" s="78"/>
      <c r="N109" s="78"/>
    </row>
    <row r="110" spans="2:14" hidden="1" x14ac:dyDescent="0.25">
      <c r="B110" s="78"/>
      <c r="C110" s="78"/>
      <c r="D110" s="78"/>
      <c r="E110" s="78"/>
      <c r="G110" s="78"/>
      <c r="H110" s="78"/>
      <c r="I110" s="78"/>
      <c r="J110" s="78"/>
      <c r="K110" s="78"/>
      <c r="L110" s="78"/>
      <c r="M110" s="78"/>
      <c r="N110" s="78"/>
    </row>
    <row r="111" spans="2:14" hidden="1" x14ac:dyDescent="0.25">
      <c r="B111" s="78"/>
      <c r="C111" s="78"/>
      <c r="D111" s="78"/>
      <c r="E111" s="78"/>
      <c r="G111" s="78"/>
      <c r="H111" s="78"/>
      <c r="I111" s="78"/>
      <c r="J111" s="78"/>
      <c r="K111" s="78"/>
      <c r="L111" s="78"/>
      <c r="M111" s="78"/>
      <c r="N111" s="78"/>
    </row>
    <row r="112" spans="2:14" hidden="1" x14ac:dyDescent="0.25">
      <c r="B112" s="78"/>
      <c r="C112" s="78"/>
      <c r="D112" s="78"/>
      <c r="E112" s="78"/>
      <c r="F112" s="78"/>
      <c r="G112" s="78"/>
      <c r="H112" s="78"/>
      <c r="I112" s="78"/>
      <c r="J112" s="78"/>
      <c r="K112" s="78"/>
      <c r="L112" s="78"/>
      <c r="M112" s="78"/>
      <c r="N112" s="78"/>
    </row>
    <row r="113" spans="2:14" hidden="1" x14ac:dyDescent="0.25">
      <c r="B113" s="78"/>
      <c r="C113" s="78"/>
      <c r="D113" s="78"/>
      <c r="E113" s="78"/>
      <c r="F113" s="78"/>
      <c r="G113" s="78"/>
      <c r="H113" s="78"/>
      <c r="I113" s="78"/>
      <c r="J113" s="78"/>
      <c r="K113" s="78"/>
      <c r="L113" s="78"/>
      <c r="M113" s="78"/>
      <c r="N113" s="78"/>
    </row>
    <row r="114" spans="2:14" hidden="1" x14ac:dyDescent="0.25">
      <c r="B114" s="78"/>
      <c r="C114" s="78"/>
      <c r="D114" s="78"/>
      <c r="E114" s="78"/>
      <c r="F114" s="78"/>
      <c r="G114" s="78"/>
      <c r="H114" s="78"/>
      <c r="I114" s="78"/>
      <c r="J114" s="78"/>
      <c r="K114" s="78"/>
      <c r="L114" s="78"/>
      <c r="M114" s="78"/>
      <c r="N114" s="78"/>
    </row>
    <row r="115" spans="2:14" hidden="1" x14ac:dyDescent="0.25">
      <c r="B115" s="78"/>
      <c r="C115" s="78"/>
      <c r="D115" s="78"/>
      <c r="E115" s="78"/>
      <c r="F115" s="78"/>
      <c r="G115" s="78"/>
      <c r="H115" s="78"/>
      <c r="I115" s="78"/>
      <c r="J115" s="78"/>
      <c r="K115" s="78"/>
      <c r="L115" s="78"/>
      <c r="M115" s="78"/>
      <c r="N115" s="78"/>
    </row>
    <row r="116" spans="2:14" hidden="1" x14ac:dyDescent="0.25">
      <c r="B116" s="78"/>
      <c r="C116" s="78"/>
      <c r="D116" s="78"/>
      <c r="E116" s="78"/>
      <c r="F116" s="78"/>
      <c r="G116" s="78"/>
      <c r="H116" s="78"/>
      <c r="I116" s="78"/>
    </row>
    <row r="117" spans="2:14" hidden="1" x14ac:dyDescent="0.25">
      <c r="B117" s="78"/>
      <c r="C117" s="78"/>
      <c r="D117" s="78"/>
      <c r="E117" s="78"/>
      <c r="F117" s="78"/>
      <c r="G117" s="78"/>
      <c r="H117" s="78"/>
      <c r="I117" s="78"/>
    </row>
    <row r="118" spans="2:14" hidden="1" x14ac:dyDescent="0.25">
      <c r="B118" s="78"/>
      <c r="C118" s="78"/>
      <c r="D118" s="78"/>
      <c r="E118" s="78"/>
      <c r="F118" s="78"/>
      <c r="G118" s="78"/>
      <c r="H118" s="78"/>
      <c r="I118" s="78"/>
    </row>
    <row r="119" spans="2:14" hidden="1" x14ac:dyDescent="0.25">
      <c r="B119" s="78"/>
      <c r="C119" s="78"/>
      <c r="D119" s="78"/>
      <c r="E119" s="78"/>
      <c r="F119" s="78"/>
      <c r="G119" s="78"/>
      <c r="H119" s="78"/>
      <c r="I119" s="78"/>
    </row>
    <row r="120" spans="2:14" hidden="1" x14ac:dyDescent="0.25">
      <c r="B120" s="78"/>
      <c r="C120" s="78"/>
      <c r="D120" s="78"/>
      <c r="E120" s="78"/>
      <c r="F120" s="78"/>
      <c r="G120" s="78"/>
      <c r="H120" s="78"/>
      <c r="I120" s="78"/>
    </row>
    <row r="121" spans="2:14" hidden="1" x14ac:dyDescent="0.25">
      <c r="B121" s="78"/>
      <c r="C121" s="78"/>
      <c r="D121" s="78"/>
      <c r="E121" s="78"/>
      <c r="F121" s="78"/>
      <c r="G121" s="78"/>
      <c r="H121" s="78"/>
      <c r="I121" s="78"/>
    </row>
    <row r="122" spans="2:14" hidden="1" x14ac:dyDescent="0.25">
      <c r="B122" s="78"/>
      <c r="C122" s="78"/>
      <c r="D122" s="78"/>
      <c r="E122" s="78"/>
      <c r="F122" s="78"/>
      <c r="G122" s="78"/>
      <c r="H122" s="78"/>
      <c r="I122" s="78"/>
    </row>
    <row r="123" spans="2:14" hidden="1" x14ac:dyDescent="0.25">
      <c r="B123" s="78"/>
      <c r="C123" s="78"/>
      <c r="D123" s="78"/>
      <c r="E123" s="78"/>
      <c r="F123" s="78"/>
      <c r="G123" s="78"/>
      <c r="H123" s="78"/>
      <c r="I123" s="78"/>
    </row>
    <row r="124" spans="2:14" hidden="1" x14ac:dyDescent="0.25">
      <c r="B124" s="78"/>
      <c r="C124" s="78"/>
      <c r="D124" s="78"/>
      <c r="E124" s="78"/>
      <c r="F124" s="78"/>
      <c r="G124" s="78"/>
      <c r="H124" s="78"/>
      <c r="I124" s="78"/>
    </row>
    <row r="125" spans="2:14" hidden="1" x14ac:dyDescent="0.25">
      <c r="B125" s="78"/>
      <c r="C125" s="78"/>
      <c r="D125" s="78"/>
      <c r="E125" s="78"/>
      <c r="F125" s="78"/>
      <c r="G125" s="78"/>
      <c r="H125" s="78"/>
      <c r="I125" s="78"/>
    </row>
    <row r="126" spans="2:14" hidden="1" x14ac:dyDescent="0.25">
      <c r="B126" s="78"/>
      <c r="C126" s="78"/>
      <c r="D126" s="78"/>
      <c r="E126" s="78"/>
      <c r="F126" s="78"/>
      <c r="G126" s="78"/>
      <c r="H126" s="78"/>
      <c r="I126" s="78"/>
    </row>
    <row r="127" spans="2:14" hidden="1" x14ac:dyDescent="0.25">
      <c r="B127" s="78"/>
      <c r="C127" s="78"/>
      <c r="D127" s="78"/>
      <c r="E127" s="78"/>
      <c r="F127" s="78"/>
      <c r="G127" s="78"/>
      <c r="H127" s="78"/>
      <c r="I127" s="78"/>
    </row>
    <row r="128" spans="2:14" hidden="1" x14ac:dyDescent="0.25">
      <c r="B128" s="78"/>
      <c r="C128" s="78"/>
      <c r="D128" s="78"/>
      <c r="E128" s="78"/>
      <c r="F128" s="78"/>
      <c r="G128" s="78"/>
      <c r="H128" s="78"/>
      <c r="I128" s="78"/>
    </row>
    <row r="129" spans="2:9" hidden="1" x14ac:dyDescent="0.25">
      <c r="B129" s="78"/>
      <c r="C129" s="78"/>
      <c r="D129" s="78"/>
      <c r="E129" s="78"/>
      <c r="F129" s="78"/>
      <c r="G129" s="78"/>
      <c r="H129" s="78"/>
      <c r="I129" s="78"/>
    </row>
    <row r="130" spans="2:9" hidden="1" x14ac:dyDescent="0.25">
      <c r="B130" s="78"/>
      <c r="C130" s="78"/>
      <c r="D130" s="78"/>
      <c r="E130" s="78"/>
      <c r="F130" s="78"/>
      <c r="G130" s="78"/>
      <c r="H130" s="78"/>
      <c r="I130" s="78"/>
    </row>
    <row r="131" spans="2:9" hidden="1" x14ac:dyDescent="0.25"/>
    <row r="132" spans="2:9" hidden="1" x14ac:dyDescent="0.25"/>
    <row r="133" spans="2:9" hidden="1" x14ac:dyDescent="0.25"/>
    <row r="134" spans="2:9" hidden="1" x14ac:dyDescent="0.25"/>
    <row r="135" spans="2:9" hidden="1" x14ac:dyDescent="0.25"/>
    <row r="136" spans="2:9" hidden="1" x14ac:dyDescent="0.25"/>
    <row r="137" spans="2:9" hidden="1" x14ac:dyDescent="0.25"/>
    <row r="138" spans="2:9" hidden="1" x14ac:dyDescent="0.25"/>
    <row r="139" spans="2:9" hidden="1" x14ac:dyDescent="0.25"/>
    <row r="140" spans="2:9" hidden="1" x14ac:dyDescent="0.25"/>
    <row r="141" spans="2:9" hidden="1" x14ac:dyDescent="0.25"/>
    <row r="142" spans="2:9" hidden="1" x14ac:dyDescent="0.25"/>
    <row r="143" spans="2:9" hidden="1" x14ac:dyDescent="0.25"/>
    <row r="144" spans="2:9"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spans="21:21" hidden="1" x14ac:dyDescent="0.25"/>
    <row r="210" spans="21:21" hidden="1" x14ac:dyDescent="0.25"/>
    <row r="211" spans="21:21" hidden="1" x14ac:dyDescent="0.25"/>
    <row r="212" spans="21:21" hidden="1" x14ac:dyDescent="0.25"/>
    <row r="213" spans="21:21" hidden="1" x14ac:dyDescent="0.25">
      <c r="U213">
        <v>1</v>
      </c>
    </row>
    <row r="214" spans="21:21" hidden="1" x14ac:dyDescent="0.25"/>
    <row r="215" spans="21:21" hidden="1" x14ac:dyDescent="0.25"/>
    <row r="216" spans="21:21" hidden="1" x14ac:dyDescent="0.25"/>
    <row r="217" spans="21:21" hidden="1" x14ac:dyDescent="0.25"/>
    <row r="218" spans="21:21" hidden="1" x14ac:dyDescent="0.25"/>
    <row r="219" spans="21:21" hidden="1" x14ac:dyDescent="0.25"/>
    <row r="220" spans="21:21" hidden="1" x14ac:dyDescent="0.25"/>
    <row r="221" spans="21:21" hidden="1" x14ac:dyDescent="0.25"/>
    <row r="222" spans="21:21" hidden="1" x14ac:dyDescent="0.25"/>
    <row r="223" spans="21:21" hidden="1" x14ac:dyDescent="0.25"/>
    <row r="224" spans="21:21" hidden="1" x14ac:dyDescent="0.25"/>
    <row r="225" hidden="1" x14ac:dyDescent="0.25"/>
    <row r="226" hidden="1" x14ac:dyDescent="0.25"/>
    <row r="227" hidden="1" x14ac:dyDescent="0.25"/>
    <row r="228" hidden="1" x14ac:dyDescent="0.25"/>
    <row r="229" hidden="1" x14ac:dyDescent="0.25"/>
    <row r="230" x14ac:dyDescent="0.25"/>
    <row r="231" x14ac:dyDescent="0.25"/>
    <row r="232" x14ac:dyDescent="0.25"/>
    <row r="233" x14ac:dyDescent="0.25"/>
    <row r="234" x14ac:dyDescent="0.25"/>
  </sheetData>
  <mergeCells count="143">
    <mergeCell ref="E73:F73"/>
    <mergeCell ref="G73:H73"/>
    <mergeCell ref="A77:J77"/>
    <mergeCell ref="E70:F70"/>
    <mergeCell ref="G70:H70"/>
    <mergeCell ref="E71:F71"/>
    <mergeCell ref="G71:H71"/>
    <mergeCell ref="E72:F72"/>
    <mergeCell ref="G72:H72"/>
    <mergeCell ref="E67:F67"/>
    <mergeCell ref="G67:H67"/>
    <mergeCell ref="C68:D68"/>
    <mergeCell ref="E68:F68"/>
    <mergeCell ref="G68:H68"/>
    <mergeCell ref="C69:D69"/>
    <mergeCell ref="E69:F69"/>
    <mergeCell ref="G69:H69"/>
    <mergeCell ref="C65:D65"/>
    <mergeCell ref="E65:F65"/>
    <mergeCell ref="G65:H65"/>
    <mergeCell ref="C66:D66"/>
    <mergeCell ref="E66:F66"/>
    <mergeCell ref="G66:H66"/>
    <mergeCell ref="C63:D63"/>
    <mergeCell ref="E63:F63"/>
    <mergeCell ref="G63:H63"/>
    <mergeCell ref="C64:D64"/>
    <mergeCell ref="E64:F64"/>
    <mergeCell ref="G64:H64"/>
    <mergeCell ref="C61:D61"/>
    <mergeCell ref="E61:F61"/>
    <mergeCell ref="G61:H61"/>
    <mergeCell ref="C62:D62"/>
    <mergeCell ref="E62:F62"/>
    <mergeCell ref="G62:H62"/>
    <mergeCell ref="C59:D59"/>
    <mergeCell ref="E59:F59"/>
    <mergeCell ref="G59:H59"/>
    <mergeCell ref="C60:D60"/>
    <mergeCell ref="E60:F60"/>
    <mergeCell ref="G60:H60"/>
    <mergeCell ref="C57:D57"/>
    <mergeCell ref="E57:F57"/>
    <mergeCell ref="G57:H57"/>
    <mergeCell ref="C58:D58"/>
    <mergeCell ref="E58:F58"/>
    <mergeCell ref="G58:H58"/>
    <mergeCell ref="C55:D55"/>
    <mergeCell ref="E55:F55"/>
    <mergeCell ref="G55:H55"/>
    <mergeCell ref="C56:D56"/>
    <mergeCell ref="E56:F56"/>
    <mergeCell ref="G56:H56"/>
    <mergeCell ref="C53:D53"/>
    <mergeCell ref="E53:F53"/>
    <mergeCell ref="G53:H53"/>
    <mergeCell ref="C54:D54"/>
    <mergeCell ref="E54:F54"/>
    <mergeCell ref="G54:H54"/>
    <mergeCell ref="C51:D51"/>
    <mergeCell ref="E51:F51"/>
    <mergeCell ref="G51:H51"/>
    <mergeCell ref="C52:D52"/>
    <mergeCell ref="E52:F52"/>
    <mergeCell ref="G52:H52"/>
    <mergeCell ref="C48:D48"/>
    <mergeCell ref="E48:F48"/>
    <mergeCell ref="G48:H48"/>
    <mergeCell ref="C49:D49"/>
    <mergeCell ref="G49:H49"/>
    <mergeCell ref="C50:D50"/>
    <mergeCell ref="E50:F50"/>
    <mergeCell ref="G50:H50"/>
    <mergeCell ref="C46:D46"/>
    <mergeCell ref="E46:F46"/>
    <mergeCell ref="G46:H46"/>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L30:M30"/>
    <mergeCell ref="L31:M31"/>
    <mergeCell ref="L32:M32"/>
    <mergeCell ref="L33:M33"/>
    <mergeCell ref="C35:D35"/>
    <mergeCell ref="E35:F35"/>
    <mergeCell ref="G35:H35"/>
    <mergeCell ref="L24:M24"/>
    <mergeCell ref="L25:M25"/>
    <mergeCell ref="L26:M26"/>
    <mergeCell ref="L27:M27"/>
    <mergeCell ref="L28:M28"/>
    <mergeCell ref="L29:M29"/>
    <mergeCell ref="D19:H19"/>
    <mergeCell ref="D20:H20"/>
    <mergeCell ref="L23:M23"/>
    <mergeCell ref="C5:D5"/>
    <mergeCell ref="H5:I5"/>
    <mergeCell ref="C6:D6"/>
    <mergeCell ref="H6:I6"/>
    <mergeCell ref="C7:D7"/>
    <mergeCell ref="B10:C10"/>
    <mergeCell ref="F10:I12"/>
    <mergeCell ref="B11:C11"/>
    <mergeCell ref="B12:C12"/>
    <mergeCell ref="C2:D2"/>
    <mergeCell ref="H2:I2"/>
    <mergeCell ref="C3:D3"/>
    <mergeCell ref="H3:I3"/>
    <mergeCell ref="C4:D4"/>
    <mergeCell ref="H4:I4"/>
    <mergeCell ref="D16:H16"/>
    <mergeCell ref="D17:H17"/>
    <mergeCell ref="D18:H18"/>
  </mergeCells>
  <conditionalFormatting sqref="D24">
    <cfRule type="expression" dxfId="69" priority="4">
      <formula>$D$23="YES"</formula>
    </cfRule>
  </conditionalFormatting>
  <conditionalFormatting sqref="D25">
    <cfRule type="expression" dxfId="68" priority="3">
      <formula>$D$23="YES"</formula>
    </cfRule>
  </conditionalFormatting>
  <conditionalFormatting sqref="D26">
    <cfRule type="expression" dxfId="67" priority="2">
      <formula>$D$23="YES"</formula>
    </cfRule>
  </conditionalFormatting>
  <conditionalFormatting sqref="D30">
    <cfRule type="expression" dxfId="66" priority="1">
      <formula>$D$29="YES"</formula>
    </cfRule>
  </conditionalFormatting>
  <hyperlinks>
    <hyperlink ref="G65" r:id="rId1"/>
    <hyperlink ref="G69" r:id="rId2"/>
    <hyperlink ref="G52" r:id="rId3"/>
    <hyperlink ref="G53" r:id="rId4"/>
    <hyperlink ref="G61" r:id="rId5"/>
    <hyperlink ref="G60" r:id="rId6"/>
    <hyperlink ref="G64" r:id="rId7"/>
    <hyperlink ref="G67" r:id="rId8"/>
    <hyperlink ref="G68" r:id="rId9"/>
    <hyperlink ref="G51" r:id="rId10"/>
  </hyperlinks>
  <pageMargins left="1" right="1" top="0.25" bottom="0.25" header="0.3" footer="0.3"/>
  <pageSetup paperSize="17" scale="69" orientation="landscape" r:id="rId11"/>
  <headerFooter>
    <oddFooter>&amp;L12/24/2015&amp;CCoordinate New Generation - Attachment A - Project Summary and Checklist&amp;RVersion 4.0</oddFooter>
  </headerFooter>
  <legacyDrawing r:id="rId1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'C:\Users\jschulte\Desktop\[SYSMOD.0002.0010_-_Coordinate_Modeled_Asset_-_Attachment_A_-_Project_Summary_and_Checklist.xlsm]Drop-Downs'!#REF!</xm:f>
          </x14:formula1>
          <xm:sqref>C2:D2</xm:sqref>
        </x14:dataValidation>
        <x14:dataValidation type="list" allowBlank="1" showInputMessage="1" showErrorMessage="1">
          <x14:formula1>
            <xm:f>'C:\Users\jschulte\Desktop\[SYSMOD.0002.0010_-_Coordinate_Modeled_Asset_-_Attachment_A_-_Project_Summary_and_Checklist.xlsm]Drop-Downs'!#REF!</xm:f>
          </x14:formula1>
          <xm:sqref>D20:H20</xm:sqref>
        </x14:dataValidation>
        <x14:dataValidation type="list" allowBlank="1" showInputMessage="1" showErrorMessage="1">
          <x14:formula1>
            <xm:f>'C:\Users\jschulte\Desktop\[SYSMOD.0002.0010_-_Coordinate_Modeled_Asset_-_Attachment_A_-_Project_Summary_and_Checklist.xlsm]Drop-Downs'!#REF!</xm:f>
          </x14:formula1>
          <xm:sqref>I16:I17</xm:sqref>
        </x14:dataValidation>
        <x14:dataValidation type="list" allowBlank="1" showInputMessage="1" showErrorMessage="1">
          <x14:formula1>
            <xm:f>'C:\Users\jschulte\Desktop\[SYSMOD.0002.0010_-_Coordinate_Modeled_Asset_-_Attachment_A_-_Project_Summary_and_Checklist.xlsm]Drop-Downs'!#REF!</xm:f>
          </x14:formula1>
          <xm:sqref>D23 L23:L33 D27:D31 H23:H32</xm:sqref>
        </x14:dataValidation>
        <x14:dataValidation type="list" allowBlank="1" showInputMessage="1" showErrorMessage="1">
          <x14:formula1>
            <xm:f>'C:\Users\jschulte\Desktop\[SYSMOD.0002.0010_-_Coordinate_Modeled_Asset_-_Attachment_A_-_Project_Summary_and_Checklist.xlsm]Drop-Downs'!#REF!</xm:f>
          </x14:formula1>
          <xm:sqref>H6</xm:sqref>
        </x14:dataValidation>
        <x14:dataValidation type="list" allowBlank="1" showInputMessage="1" showErrorMessage="1">
          <x14:formula1>
            <xm:f>'C:\Users\jschulte\Desktop\[SYSMOD.0002.0010_-_Coordinate_Modeled_Asset_-_Attachment_A_-_Project_Summary_and_Checklist.xlsm]Drop-Downs'!#REF!</xm:f>
          </x14:formula1>
          <xm:sqref>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L124"/>
  <sheetViews>
    <sheetView zoomScaleNormal="100" workbookViewId="0">
      <pane ySplit="7" topLeftCell="A8" activePane="bottomLeft" state="frozen"/>
      <selection pane="bottomLeft" activeCell="A5" sqref="A5"/>
    </sheetView>
  </sheetViews>
  <sheetFormatPr defaultColWidth="0" defaultRowHeight="15" customHeight="1" zeroHeight="1" outlineLevelCol="1" x14ac:dyDescent="0.25"/>
  <cols>
    <col min="1" max="1" width="7.5703125" style="172" customWidth="1"/>
    <col min="2" max="2" width="35.85546875" customWidth="1"/>
    <col min="3" max="3" width="71.140625" customWidth="1"/>
    <col min="4" max="4" width="11" style="168" customWidth="1"/>
    <col min="5" max="6" width="17.42578125" hidden="1" customWidth="1" outlineLevel="1"/>
    <col min="7" max="7" width="17.5703125" hidden="1" customWidth="1" outlineLevel="1"/>
    <col min="8" max="8" width="30.7109375" customWidth="1" collapsed="1"/>
    <col min="9" max="9" width="49" style="169" customWidth="1"/>
    <col min="10" max="10" width="16.85546875" style="170" customWidth="1"/>
    <col min="11" max="11" width="36" customWidth="1"/>
    <col min="12" max="12" width="21.5703125" style="171" customWidth="1"/>
    <col min="13" max="16384" width="9.140625" hidden="1"/>
  </cols>
  <sheetData>
    <row r="1" spans="1:12" x14ac:dyDescent="0.25">
      <c r="A1" s="296" t="s">
        <v>150</v>
      </c>
      <c r="B1" s="296"/>
      <c r="C1" s="296"/>
      <c r="D1" s="296"/>
      <c r="E1" s="296"/>
      <c r="F1" s="296"/>
      <c r="G1" s="296"/>
      <c r="H1" s="296"/>
      <c r="I1" s="297"/>
      <c r="J1" s="298" t="s">
        <v>151</v>
      </c>
      <c r="K1" s="80" t="s">
        <v>152</v>
      </c>
      <c r="L1" s="1"/>
    </row>
    <row r="2" spans="1:12" x14ac:dyDescent="0.25">
      <c r="A2" s="296"/>
      <c r="B2" s="296"/>
      <c r="C2" s="296"/>
      <c r="D2" s="296"/>
      <c r="E2" s="296"/>
      <c r="F2" s="296"/>
      <c r="G2" s="296"/>
      <c r="H2" s="296"/>
      <c r="I2" s="297"/>
      <c r="J2" s="299"/>
      <c r="K2" s="81" t="s">
        <v>153</v>
      </c>
      <c r="L2" s="1"/>
    </row>
    <row r="3" spans="1:12" x14ac:dyDescent="0.25">
      <c r="A3" s="296"/>
      <c r="B3" s="296"/>
      <c r="C3" s="296"/>
      <c r="D3" s="296"/>
      <c r="E3" s="296"/>
      <c r="F3" s="296"/>
      <c r="G3" s="296"/>
      <c r="H3" s="296"/>
      <c r="I3" s="297"/>
      <c r="J3" s="299"/>
      <c r="K3" s="82" t="s">
        <v>154</v>
      </c>
      <c r="L3" s="1"/>
    </row>
    <row r="4" spans="1:12" ht="15.75" thickBot="1" x14ac:dyDescent="0.3">
      <c r="A4" s="301" t="s">
        <v>155</v>
      </c>
      <c r="B4" s="301"/>
      <c r="C4" s="301"/>
      <c r="D4" s="301"/>
      <c r="E4" s="301"/>
      <c r="F4" s="301"/>
      <c r="G4" s="301"/>
      <c r="H4" s="301"/>
      <c r="I4" s="302"/>
      <c r="J4" s="300"/>
      <c r="K4" s="83" t="s">
        <v>156</v>
      </c>
      <c r="L4" s="1"/>
    </row>
    <row r="5" spans="1:12" x14ac:dyDescent="0.25">
      <c r="A5" s="84"/>
      <c r="B5" s="1"/>
      <c r="C5" s="1"/>
      <c r="D5" s="85"/>
      <c r="E5" s="86" t="s">
        <v>157</v>
      </c>
      <c r="F5" s="86" t="s">
        <v>158</v>
      </c>
      <c r="G5" s="86" t="s">
        <v>159</v>
      </c>
      <c r="H5" s="1"/>
      <c r="I5" s="87"/>
      <c r="J5" s="88"/>
      <c r="K5" s="1"/>
      <c r="L5" s="1"/>
    </row>
    <row r="6" spans="1:12" x14ac:dyDescent="0.25">
      <c r="A6" s="89"/>
      <c r="B6" s="90"/>
      <c r="C6" s="91"/>
      <c r="D6" s="92"/>
      <c r="E6" s="93">
        <f>'Project Summary'!$D$10</f>
        <v>0</v>
      </c>
      <c r="F6" s="93">
        <f>'Project Summary'!$D$11</f>
        <v>0</v>
      </c>
      <c r="G6" s="93">
        <f>'Project Summary'!$D$12</f>
        <v>0</v>
      </c>
      <c r="H6" s="94"/>
      <c r="I6" s="89"/>
      <c r="J6" s="89"/>
      <c r="K6" s="89"/>
      <c r="L6" s="1"/>
    </row>
    <row r="7" spans="1:12" s="100" customFormat="1" ht="30" x14ac:dyDescent="0.25">
      <c r="A7" s="95" t="s">
        <v>160</v>
      </c>
      <c r="B7" s="96" t="s">
        <v>161</v>
      </c>
      <c r="C7" s="97" t="s">
        <v>162</v>
      </c>
      <c r="D7" s="96" t="s">
        <v>163</v>
      </c>
      <c r="E7" s="98" t="s">
        <v>164</v>
      </c>
      <c r="F7" s="98" t="s">
        <v>165</v>
      </c>
      <c r="G7" s="98" t="s">
        <v>166</v>
      </c>
      <c r="H7" s="99" t="s">
        <v>167</v>
      </c>
      <c r="I7" s="95" t="s">
        <v>168</v>
      </c>
      <c r="J7" s="95" t="s">
        <v>169</v>
      </c>
      <c r="K7" s="95" t="s">
        <v>170</v>
      </c>
      <c r="L7" s="1"/>
    </row>
    <row r="8" spans="1:12" x14ac:dyDescent="0.25">
      <c r="A8" s="101">
        <v>1</v>
      </c>
      <c r="B8" s="102" t="s">
        <v>6</v>
      </c>
      <c r="C8" s="103" t="s">
        <v>171</v>
      </c>
      <c r="D8" s="104"/>
      <c r="E8" s="105" t="s">
        <v>158</v>
      </c>
      <c r="F8" s="106">
        <f t="shared" ref="F8:F25" si="0">HLOOKUP($E8,$E$5:$G$6,2,FALSE)</f>
        <v>0</v>
      </c>
      <c r="G8" s="105">
        <v>270</v>
      </c>
      <c r="H8" s="107">
        <f t="shared" ref="H8:H25" si="1">F8-G8</f>
        <v>-270</v>
      </c>
      <c r="I8" s="108" t="s">
        <v>172</v>
      </c>
      <c r="J8" s="109"/>
      <c r="K8" s="110"/>
      <c r="L8" s="1"/>
    </row>
    <row r="9" spans="1:12" ht="30" x14ac:dyDescent="0.25">
      <c r="A9" s="111">
        <v>1</v>
      </c>
      <c r="B9" s="112" t="s">
        <v>173</v>
      </c>
      <c r="C9" s="113" t="s">
        <v>174</v>
      </c>
      <c r="D9" s="114"/>
      <c r="E9" s="115" t="s">
        <v>158</v>
      </c>
      <c r="F9" s="116">
        <f t="shared" si="0"/>
        <v>0</v>
      </c>
      <c r="G9" s="115">
        <v>210</v>
      </c>
      <c r="H9" s="117">
        <f t="shared" si="1"/>
        <v>-210</v>
      </c>
      <c r="I9" s="118" t="s">
        <v>172</v>
      </c>
      <c r="J9" s="119"/>
      <c r="K9" s="120"/>
      <c r="L9" s="1"/>
    </row>
    <row r="10" spans="1:12" x14ac:dyDescent="0.25">
      <c r="A10" s="101">
        <v>1</v>
      </c>
      <c r="B10" s="102" t="s">
        <v>15</v>
      </c>
      <c r="C10" s="103" t="s">
        <v>175</v>
      </c>
      <c r="D10" s="104"/>
      <c r="E10" s="121" t="s">
        <v>157</v>
      </c>
      <c r="F10" s="106">
        <f t="shared" si="0"/>
        <v>0</v>
      </c>
      <c r="G10" s="105">
        <v>180</v>
      </c>
      <c r="H10" s="107">
        <f t="shared" si="1"/>
        <v>-180</v>
      </c>
      <c r="I10" s="122" t="s">
        <v>176</v>
      </c>
      <c r="J10" s="109"/>
      <c r="K10" s="110"/>
      <c r="L10" s="1"/>
    </row>
    <row r="11" spans="1:12" ht="30" x14ac:dyDescent="0.25">
      <c r="A11" s="101">
        <v>1</v>
      </c>
      <c r="B11" s="102" t="s">
        <v>18</v>
      </c>
      <c r="C11" s="103" t="s">
        <v>177</v>
      </c>
      <c r="D11" s="123"/>
      <c r="E11" s="121" t="s">
        <v>157</v>
      </c>
      <c r="F11" s="106">
        <f t="shared" si="0"/>
        <v>0</v>
      </c>
      <c r="G11" s="124">
        <v>180</v>
      </c>
      <c r="H11" s="107">
        <f t="shared" si="1"/>
        <v>-180</v>
      </c>
      <c r="I11" s="122" t="s">
        <v>178</v>
      </c>
      <c r="J11" s="109"/>
      <c r="K11" s="110"/>
      <c r="L11" s="1" t="s">
        <v>78</v>
      </c>
    </row>
    <row r="12" spans="1:12" x14ac:dyDescent="0.25">
      <c r="A12" s="101">
        <v>1</v>
      </c>
      <c r="B12" s="102" t="s">
        <v>6</v>
      </c>
      <c r="C12" s="103" t="s">
        <v>179</v>
      </c>
      <c r="D12" s="104" t="s">
        <v>180</v>
      </c>
      <c r="E12" s="105" t="s">
        <v>158</v>
      </c>
      <c r="F12" s="106">
        <f t="shared" si="0"/>
        <v>0</v>
      </c>
      <c r="G12" s="105">
        <v>180</v>
      </c>
      <c r="H12" s="107">
        <f t="shared" si="1"/>
        <v>-180</v>
      </c>
      <c r="I12" s="108" t="s">
        <v>172</v>
      </c>
      <c r="J12" s="109"/>
      <c r="K12" s="110"/>
      <c r="L12" s="1"/>
    </row>
    <row r="13" spans="1:12" x14ac:dyDescent="0.25">
      <c r="A13" s="101">
        <v>1</v>
      </c>
      <c r="B13" s="102" t="s">
        <v>6</v>
      </c>
      <c r="C13" s="103" t="s">
        <v>181</v>
      </c>
      <c r="D13" s="104"/>
      <c r="E13" s="105" t="s">
        <v>158</v>
      </c>
      <c r="F13" s="106">
        <f t="shared" si="0"/>
        <v>0</v>
      </c>
      <c r="G13" s="105">
        <v>180</v>
      </c>
      <c r="H13" s="107">
        <f t="shared" si="1"/>
        <v>-180</v>
      </c>
      <c r="I13" s="108" t="s">
        <v>172</v>
      </c>
      <c r="J13" s="109"/>
      <c r="K13" s="110"/>
      <c r="L13" s="1"/>
    </row>
    <row r="14" spans="1:12" x14ac:dyDescent="0.25">
      <c r="A14" s="101">
        <v>1</v>
      </c>
      <c r="B14" s="102" t="s">
        <v>173</v>
      </c>
      <c r="C14" s="103" t="s">
        <v>182</v>
      </c>
      <c r="D14" s="104"/>
      <c r="E14" s="105" t="s">
        <v>158</v>
      </c>
      <c r="F14" s="106">
        <f t="shared" si="0"/>
        <v>0</v>
      </c>
      <c r="G14" s="105">
        <v>180</v>
      </c>
      <c r="H14" s="107">
        <f t="shared" si="1"/>
        <v>-180</v>
      </c>
      <c r="I14" s="122" t="s">
        <v>172</v>
      </c>
      <c r="J14" s="109"/>
      <c r="K14" s="110"/>
      <c r="L14" s="125"/>
    </row>
    <row r="15" spans="1:12" ht="30" x14ac:dyDescent="0.25">
      <c r="A15" s="101">
        <v>1</v>
      </c>
      <c r="B15" s="102" t="s">
        <v>173</v>
      </c>
      <c r="C15" s="103" t="s">
        <v>183</v>
      </c>
      <c r="D15" s="123" t="s">
        <v>184</v>
      </c>
      <c r="E15" s="105" t="s">
        <v>158</v>
      </c>
      <c r="F15" s="106">
        <f t="shared" si="0"/>
        <v>0</v>
      </c>
      <c r="G15" s="124">
        <v>180</v>
      </c>
      <c r="H15" s="107">
        <f t="shared" si="1"/>
        <v>-180</v>
      </c>
      <c r="I15" s="122" t="s">
        <v>185</v>
      </c>
      <c r="J15" s="109"/>
      <c r="K15" s="110"/>
      <c r="L15" s="1"/>
    </row>
    <row r="16" spans="1:12" ht="30" x14ac:dyDescent="0.25">
      <c r="A16" s="101">
        <v>1</v>
      </c>
      <c r="B16" s="102" t="s">
        <v>173</v>
      </c>
      <c r="C16" s="103" t="s">
        <v>186</v>
      </c>
      <c r="D16" s="123"/>
      <c r="E16" s="105" t="s">
        <v>158</v>
      </c>
      <c r="F16" s="106">
        <f t="shared" si="0"/>
        <v>0</v>
      </c>
      <c r="G16" s="124">
        <v>180</v>
      </c>
      <c r="H16" s="107">
        <f t="shared" si="1"/>
        <v>-180</v>
      </c>
      <c r="I16" s="122" t="s">
        <v>185</v>
      </c>
      <c r="J16" s="109"/>
      <c r="K16" s="110"/>
      <c r="L16" s="1"/>
    </row>
    <row r="17" spans="1:12" x14ac:dyDescent="0.25">
      <c r="A17" s="126">
        <v>1</v>
      </c>
      <c r="B17" s="127" t="s">
        <v>18</v>
      </c>
      <c r="C17" s="128" t="s">
        <v>187</v>
      </c>
      <c r="D17" s="129"/>
      <c r="E17" s="130" t="s">
        <v>157</v>
      </c>
      <c r="F17" s="131">
        <f t="shared" si="0"/>
        <v>0</v>
      </c>
      <c r="G17" s="132">
        <v>150</v>
      </c>
      <c r="H17" s="133">
        <f t="shared" si="1"/>
        <v>-150</v>
      </c>
      <c r="I17" s="134" t="s">
        <v>188</v>
      </c>
      <c r="J17" s="135"/>
      <c r="K17" s="136"/>
      <c r="L17" s="1"/>
    </row>
    <row r="18" spans="1:12" s="139" customFormat="1" x14ac:dyDescent="0.25">
      <c r="A18" s="126">
        <v>1</v>
      </c>
      <c r="B18" s="127" t="s">
        <v>18</v>
      </c>
      <c r="C18" s="128" t="s">
        <v>189</v>
      </c>
      <c r="D18" s="137"/>
      <c r="E18" s="138" t="s">
        <v>157</v>
      </c>
      <c r="F18" s="131">
        <f t="shared" si="0"/>
        <v>0</v>
      </c>
      <c r="G18" s="130">
        <v>150</v>
      </c>
      <c r="H18" s="133">
        <f t="shared" si="1"/>
        <v>-150</v>
      </c>
      <c r="I18" s="134" t="s">
        <v>188</v>
      </c>
      <c r="J18" s="135"/>
      <c r="K18" s="136"/>
      <c r="L18" s="1"/>
    </row>
    <row r="19" spans="1:12" s="33" customFormat="1" ht="75" x14ac:dyDescent="0.25">
      <c r="A19" s="101">
        <v>1</v>
      </c>
      <c r="B19" s="102" t="s">
        <v>24</v>
      </c>
      <c r="C19" s="103" t="s">
        <v>190</v>
      </c>
      <c r="D19" s="123"/>
      <c r="E19" s="105" t="s">
        <v>159</v>
      </c>
      <c r="F19" s="106">
        <f t="shared" si="0"/>
        <v>0</v>
      </c>
      <c r="G19" s="124">
        <v>180</v>
      </c>
      <c r="H19" s="107">
        <f t="shared" si="1"/>
        <v>-180</v>
      </c>
      <c r="I19" s="122" t="s">
        <v>191</v>
      </c>
      <c r="J19" s="109"/>
      <c r="K19" s="110"/>
      <c r="L19" s="1"/>
    </row>
    <row r="20" spans="1:12" x14ac:dyDescent="0.25">
      <c r="A20" s="101">
        <v>1</v>
      </c>
      <c r="B20" s="102" t="s">
        <v>6</v>
      </c>
      <c r="C20" s="103" t="s">
        <v>192</v>
      </c>
      <c r="D20" s="123" t="s">
        <v>184</v>
      </c>
      <c r="E20" s="105" t="s">
        <v>158</v>
      </c>
      <c r="F20" s="106">
        <f t="shared" si="0"/>
        <v>0</v>
      </c>
      <c r="G20" s="105">
        <v>150</v>
      </c>
      <c r="H20" s="107">
        <f t="shared" si="1"/>
        <v>-150</v>
      </c>
      <c r="I20" s="122" t="s">
        <v>178</v>
      </c>
      <c r="J20" s="109"/>
      <c r="K20" s="110"/>
      <c r="L20" s="125"/>
    </row>
    <row r="21" spans="1:12" x14ac:dyDescent="0.25">
      <c r="A21" s="101">
        <v>1</v>
      </c>
      <c r="B21" s="102" t="s">
        <v>21</v>
      </c>
      <c r="C21" s="103" t="s">
        <v>193</v>
      </c>
      <c r="D21" s="114"/>
      <c r="E21" s="105" t="s">
        <v>158</v>
      </c>
      <c r="F21" s="106">
        <f t="shared" si="0"/>
        <v>0</v>
      </c>
      <c r="G21" s="105">
        <v>150</v>
      </c>
      <c r="H21" s="107">
        <f t="shared" si="1"/>
        <v>-150</v>
      </c>
      <c r="I21" s="122" t="s">
        <v>178</v>
      </c>
      <c r="J21" s="109"/>
      <c r="K21" s="110"/>
      <c r="L21" s="1"/>
    </row>
    <row r="22" spans="1:12" ht="45" x14ac:dyDescent="0.25">
      <c r="A22" s="101">
        <v>1</v>
      </c>
      <c r="B22" s="102" t="s">
        <v>24</v>
      </c>
      <c r="C22" s="103" t="s">
        <v>194</v>
      </c>
      <c r="D22" s="123" t="s">
        <v>195</v>
      </c>
      <c r="E22" s="140" t="s">
        <v>157</v>
      </c>
      <c r="F22" s="106">
        <f t="shared" si="0"/>
        <v>0</v>
      </c>
      <c r="G22" s="124">
        <v>120</v>
      </c>
      <c r="H22" s="107">
        <f t="shared" si="1"/>
        <v>-120</v>
      </c>
      <c r="I22" s="122" t="s">
        <v>196</v>
      </c>
      <c r="J22" s="109"/>
      <c r="K22" s="110"/>
      <c r="L22" s="1"/>
    </row>
    <row r="23" spans="1:12" s="33" customFormat="1" ht="60" x14ac:dyDescent="0.25">
      <c r="A23" s="101">
        <v>1</v>
      </c>
      <c r="B23" s="102" t="s">
        <v>24</v>
      </c>
      <c r="C23" s="103" t="s">
        <v>197</v>
      </c>
      <c r="D23" s="123" t="s">
        <v>195</v>
      </c>
      <c r="E23" s="140" t="s">
        <v>157</v>
      </c>
      <c r="F23" s="106">
        <f t="shared" si="0"/>
        <v>0</v>
      </c>
      <c r="G23" s="124">
        <v>120</v>
      </c>
      <c r="H23" s="107">
        <f t="shared" si="1"/>
        <v>-120</v>
      </c>
      <c r="I23" s="122" t="s">
        <v>196</v>
      </c>
      <c r="J23" s="109"/>
      <c r="K23" s="110"/>
      <c r="L23" s="1"/>
    </row>
    <row r="24" spans="1:12" s="33" customFormat="1" x14ac:dyDescent="0.25">
      <c r="A24" s="101">
        <v>2</v>
      </c>
      <c r="B24" s="102" t="s">
        <v>15</v>
      </c>
      <c r="C24" s="103" t="s">
        <v>198</v>
      </c>
      <c r="D24" s="104" t="s">
        <v>199</v>
      </c>
      <c r="E24" s="121" t="s">
        <v>157</v>
      </c>
      <c r="F24" s="106">
        <f t="shared" si="0"/>
        <v>0</v>
      </c>
      <c r="G24" s="105">
        <v>120</v>
      </c>
      <c r="H24" s="107">
        <f t="shared" si="1"/>
        <v>-120</v>
      </c>
      <c r="I24" s="122" t="s">
        <v>176</v>
      </c>
      <c r="J24" s="109"/>
      <c r="K24" s="110"/>
      <c r="L24" s="1"/>
    </row>
    <row r="25" spans="1:12" s="33" customFormat="1" ht="30" x14ac:dyDescent="0.25">
      <c r="A25" s="101">
        <v>2</v>
      </c>
      <c r="B25" s="102" t="s">
        <v>15</v>
      </c>
      <c r="C25" s="103" t="s">
        <v>200</v>
      </c>
      <c r="D25" s="123" t="s">
        <v>201</v>
      </c>
      <c r="E25" s="121" t="s">
        <v>157</v>
      </c>
      <c r="F25" s="106">
        <f t="shared" si="0"/>
        <v>0</v>
      </c>
      <c r="G25" s="124">
        <v>120</v>
      </c>
      <c r="H25" s="107">
        <f t="shared" si="1"/>
        <v>-120</v>
      </c>
      <c r="I25" s="122" t="s">
        <v>176</v>
      </c>
      <c r="J25" s="109"/>
      <c r="K25" s="110"/>
      <c r="L25" s="1"/>
    </row>
    <row r="26" spans="1:12" s="33" customFormat="1" ht="30" x14ac:dyDescent="0.25">
      <c r="A26" s="101">
        <v>2</v>
      </c>
      <c r="B26" s="102" t="s">
        <v>15</v>
      </c>
      <c r="C26" s="103" t="s">
        <v>202</v>
      </c>
      <c r="D26" s="123" t="s">
        <v>184</v>
      </c>
      <c r="E26" s="140" t="s">
        <v>157</v>
      </c>
      <c r="F26" s="141" t="s">
        <v>203</v>
      </c>
      <c r="G26" s="141" t="s">
        <v>203</v>
      </c>
      <c r="H26" s="122" t="s">
        <v>204</v>
      </c>
      <c r="I26" s="122" t="s">
        <v>176</v>
      </c>
      <c r="J26" s="122"/>
      <c r="K26" s="122"/>
      <c r="L26" s="1"/>
    </row>
    <row r="27" spans="1:12" x14ac:dyDescent="0.25">
      <c r="A27" s="101">
        <v>2</v>
      </c>
      <c r="B27" s="102" t="s">
        <v>18</v>
      </c>
      <c r="C27" s="103" t="s">
        <v>205</v>
      </c>
      <c r="D27" s="104" t="s">
        <v>206</v>
      </c>
      <c r="E27" s="105" t="s">
        <v>158</v>
      </c>
      <c r="F27" s="106">
        <f t="shared" ref="F27:F47" si="2">HLOOKUP($E27,$E$5:$G$6,2,FALSE)</f>
        <v>0</v>
      </c>
      <c r="G27" s="105">
        <v>150</v>
      </c>
      <c r="H27" s="107">
        <f t="shared" ref="H27:H47" si="3">F27-G27</f>
        <v>-150</v>
      </c>
      <c r="I27" s="122" t="s">
        <v>172</v>
      </c>
      <c r="J27" s="109"/>
      <c r="K27" s="110"/>
      <c r="L27" s="125"/>
    </row>
    <row r="28" spans="1:12" s="33" customFormat="1" x14ac:dyDescent="0.25">
      <c r="A28" s="101">
        <v>2</v>
      </c>
      <c r="B28" s="102" t="s">
        <v>18</v>
      </c>
      <c r="C28" s="103" t="s">
        <v>207</v>
      </c>
      <c r="D28" s="104" t="s">
        <v>208</v>
      </c>
      <c r="E28" s="105" t="s">
        <v>158</v>
      </c>
      <c r="F28" s="106">
        <f t="shared" si="2"/>
        <v>0</v>
      </c>
      <c r="G28" s="105">
        <v>140</v>
      </c>
      <c r="H28" s="107">
        <f t="shared" si="3"/>
        <v>-140</v>
      </c>
      <c r="I28" s="122" t="s">
        <v>209</v>
      </c>
      <c r="J28" s="109"/>
      <c r="K28" s="110"/>
      <c r="L28" s="1"/>
    </row>
    <row r="29" spans="1:12" s="33" customFormat="1" x14ac:dyDescent="0.25">
      <c r="A29" s="101">
        <v>2</v>
      </c>
      <c r="B29" s="102" t="s">
        <v>18</v>
      </c>
      <c r="C29" s="103" t="s">
        <v>210</v>
      </c>
      <c r="D29" s="104" t="s">
        <v>211</v>
      </c>
      <c r="E29" s="105" t="s">
        <v>158</v>
      </c>
      <c r="F29" s="106">
        <f t="shared" si="2"/>
        <v>0</v>
      </c>
      <c r="G29" s="105">
        <v>130</v>
      </c>
      <c r="H29" s="107">
        <f t="shared" si="3"/>
        <v>-130</v>
      </c>
      <c r="I29" s="122" t="s">
        <v>212</v>
      </c>
      <c r="J29" s="109"/>
      <c r="K29" s="110"/>
      <c r="L29" s="1"/>
    </row>
    <row r="30" spans="1:12" s="33" customFormat="1" x14ac:dyDescent="0.25">
      <c r="A30" s="101">
        <v>2</v>
      </c>
      <c r="B30" s="102" t="s">
        <v>18</v>
      </c>
      <c r="C30" s="103" t="s">
        <v>213</v>
      </c>
      <c r="D30" s="104" t="s">
        <v>214</v>
      </c>
      <c r="E30" s="105" t="s">
        <v>158</v>
      </c>
      <c r="F30" s="106">
        <f t="shared" si="2"/>
        <v>0</v>
      </c>
      <c r="G30" s="105">
        <v>125</v>
      </c>
      <c r="H30" s="107">
        <f t="shared" si="3"/>
        <v>-125</v>
      </c>
      <c r="I30" s="122" t="s">
        <v>178</v>
      </c>
      <c r="J30" s="109"/>
      <c r="K30" s="110"/>
      <c r="L30" s="1"/>
    </row>
    <row r="31" spans="1:12" x14ac:dyDescent="0.25">
      <c r="A31" s="101">
        <v>2</v>
      </c>
      <c r="B31" s="102" t="s">
        <v>18</v>
      </c>
      <c r="C31" s="103" t="s">
        <v>215</v>
      </c>
      <c r="D31" s="104" t="s">
        <v>216</v>
      </c>
      <c r="E31" s="105" t="s">
        <v>158</v>
      </c>
      <c r="F31" s="106">
        <f t="shared" si="2"/>
        <v>0</v>
      </c>
      <c r="G31" s="105">
        <v>120</v>
      </c>
      <c r="H31" s="107">
        <f t="shared" si="3"/>
        <v>-120</v>
      </c>
      <c r="I31" s="122" t="s">
        <v>212</v>
      </c>
      <c r="J31" s="109"/>
      <c r="K31" s="110"/>
      <c r="L31" s="1"/>
    </row>
    <row r="32" spans="1:12" x14ac:dyDescent="0.25">
      <c r="A32" s="101">
        <v>2</v>
      </c>
      <c r="B32" s="112" t="s">
        <v>9</v>
      </c>
      <c r="C32" s="103" t="s">
        <v>217</v>
      </c>
      <c r="D32" s="104"/>
      <c r="E32" s="105" t="s">
        <v>158</v>
      </c>
      <c r="F32" s="106">
        <f t="shared" si="2"/>
        <v>0</v>
      </c>
      <c r="G32" s="105">
        <v>120</v>
      </c>
      <c r="H32" s="107">
        <f t="shared" si="3"/>
        <v>-120</v>
      </c>
      <c r="I32" s="122" t="s">
        <v>172</v>
      </c>
      <c r="J32" s="109"/>
      <c r="K32" s="110"/>
      <c r="L32" s="1"/>
    </row>
    <row r="33" spans="1:12" x14ac:dyDescent="0.25">
      <c r="A33" s="111">
        <v>2</v>
      </c>
      <c r="B33" s="112" t="s">
        <v>18</v>
      </c>
      <c r="C33" s="103" t="s">
        <v>218</v>
      </c>
      <c r="D33" s="142" t="s">
        <v>219</v>
      </c>
      <c r="E33" s="115" t="s">
        <v>158</v>
      </c>
      <c r="F33" s="116">
        <f t="shared" si="2"/>
        <v>0</v>
      </c>
      <c r="G33" s="143">
        <v>120</v>
      </c>
      <c r="H33" s="117">
        <f t="shared" si="3"/>
        <v>-120</v>
      </c>
      <c r="I33" s="144" t="s">
        <v>220</v>
      </c>
      <c r="J33" s="119"/>
      <c r="K33" s="120"/>
      <c r="L33" s="1"/>
    </row>
    <row r="34" spans="1:12" s="33" customFormat="1" x14ac:dyDescent="0.25">
      <c r="A34" s="101">
        <v>2</v>
      </c>
      <c r="B34" s="102" t="s">
        <v>21</v>
      </c>
      <c r="C34" s="103" t="s">
        <v>221</v>
      </c>
      <c r="D34" s="104" t="s">
        <v>222</v>
      </c>
      <c r="E34" s="105" t="s">
        <v>158</v>
      </c>
      <c r="F34" s="106">
        <f t="shared" si="2"/>
        <v>0</v>
      </c>
      <c r="G34" s="105">
        <v>120</v>
      </c>
      <c r="H34" s="107">
        <f t="shared" si="3"/>
        <v>-120</v>
      </c>
      <c r="I34" s="122" t="s">
        <v>178</v>
      </c>
      <c r="J34" s="109"/>
      <c r="K34" s="110"/>
      <c r="L34" s="1"/>
    </row>
    <row r="35" spans="1:12" x14ac:dyDescent="0.25">
      <c r="A35" s="101">
        <v>2</v>
      </c>
      <c r="B35" s="102" t="s">
        <v>21</v>
      </c>
      <c r="C35" s="103" t="s">
        <v>223</v>
      </c>
      <c r="D35" s="104" t="s">
        <v>224</v>
      </c>
      <c r="E35" s="105" t="s">
        <v>158</v>
      </c>
      <c r="F35" s="106">
        <f t="shared" si="2"/>
        <v>0</v>
      </c>
      <c r="G35" s="105">
        <v>120</v>
      </c>
      <c r="H35" s="107">
        <f t="shared" si="3"/>
        <v>-120</v>
      </c>
      <c r="I35" s="122" t="s">
        <v>212</v>
      </c>
      <c r="J35" s="109"/>
      <c r="K35" s="110"/>
      <c r="L35" s="1"/>
    </row>
    <row r="36" spans="1:12" x14ac:dyDescent="0.25">
      <c r="A36" s="101">
        <v>2</v>
      </c>
      <c r="B36" s="112" t="s">
        <v>9</v>
      </c>
      <c r="C36" s="103" t="s">
        <v>225</v>
      </c>
      <c r="D36" s="104" t="s">
        <v>184</v>
      </c>
      <c r="E36" s="105" t="s">
        <v>158</v>
      </c>
      <c r="F36" s="106">
        <f t="shared" si="2"/>
        <v>0</v>
      </c>
      <c r="G36" s="105">
        <v>120</v>
      </c>
      <c r="H36" s="107">
        <f t="shared" si="3"/>
        <v>-120</v>
      </c>
      <c r="I36" s="122" t="s">
        <v>226</v>
      </c>
      <c r="J36" s="109"/>
      <c r="K36" s="110"/>
      <c r="L36" s="1"/>
    </row>
    <row r="37" spans="1:12" x14ac:dyDescent="0.25">
      <c r="A37" s="101">
        <v>2</v>
      </c>
      <c r="B37" s="112" t="s">
        <v>9</v>
      </c>
      <c r="C37" s="103" t="s">
        <v>227</v>
      </c>
      <c r="D37" s="104" t="s">
        <v>184</v>
      </c>
      <c r="E37" s="105" t="s">
        <v>158</v>
      </c>
      <c r="F37" s="106">
        <f t="shared" si="2"/>
        <v>0</v>
      </c>
      <c r="G37" s="105">
        <v>120</v>
      </c>
      <c r="H37" s="107">
        <f t="shared" si="3"/>
        <v>-120</v>
      </c>
      <c r="I37" s="122" t="s">
        <v>226</v>
      </c>
      <c r="J37" s="109"/>
      <c r="K37" s="110"/>
      <c r="L37" s="1"/>
    </row>
    <row r="38" spans="1:12" x14ac:dyDescent="0.25">
      <c r="A38" s="101">
        <v>2</v>
      </c>
      <c r="B38" s="112" t="s">
        <v>9</v>
      </c>
      <c r="C38" s="145" t="s">
        <v>228</v>
      </c>
      <c r="D38" s="104" t="s">
        <v>184</v>
      </c>
      <c r="E38" s="105" t="s">
        <v>158</v>
      </c>
      <c r="F38" s="106">
        <f t="shared" si="2"/>
        <v>0</v>
      </c>
      <c r="G38" s="146">
        <v>120</v>
      </c>
      <c r="H38" s="107">
        <f t="shared" si="3"/>
        <v>-120</v>
      </c>
      <c r="I38" s="122" t="s">
        <v>188</v>
      </c>
      <c r="J38" s="109"/>
      <c r="K38" s="110"/>
      <c r="L38" s="1"/>
    </row>
    <row r="39" spans="1:12" x14ac:dyDescent="0.25">
      <c r="A39" s="111">
        <v>2</v>
      </c>
      <c r="B39" s="112" t="s">
        <v>173</v>
      </c>
      <c r="C39" s="113" t="s">
        <v>229</v>
      </c>
      <c r="D39" s="114" t="s">
        <v>230</v>
      </c>
      <c r="E39" s="140" t="s">
        <v>157</v>
      </c>
      <c r="F39" s="116">
        <f t="shared" si="2"/>
        <v>0</v>
      </c>
      <c r="G39" s="115">
        <v>90</v>
      </c>
      <c r="H39" s="117">
        <f t="shared" si="3"/>
        <v>-90</v>
      </c>
      <c r="I39" s="144" t="s">
        <v>231</v>
      </c>
      <c r="J39" s="109"/>
      <c r="K39" s="110"/>
      <c r="L39" s="1"/>
    </row>
    <row r="40" spans="1:12" x14ac:dyDescent="0.25">
      <c r="A40" s="101">
        <v>2</v>
      </c>
      <c r="B40" s="102" t="s">
        <v>24</v>
      </c>
      <c r="C40" s="103" t="s">
        <v>232</v>
      </c>
      <c r="D40" s="123" t="s">
        <v>233</v>
      </c>
      <c r="E40" s="140" t="s">
        <v>157</v>
      </c>
      <c r="F40" s="106">
        <f t="shared" si="2"/>
        <v>0</v>
      </c>
      <c r="G40" s="124">
        <v>90</v>
      </c>
      <c r="H40" s="107">
        <f t="shared" si="3"/>
        <v>-90</v>
      </c>
      <c r="I40" s="122" t="s">
        <v>172</v>
      </c>
      <c r="J40" s="109"/>
      <c r="K40" s="110"/>
      <c r="L40" s="1"/>
    </row>
    <row r="41" spans="1:12" x14ac:dyDescent="0.25">
      <c r="A41" s="101">
        <v>2</v>
      </c>
      <c r="B41" s="102" t="s">
        <v>24</v>
      </c>
      <c r="C41" s="103" t="s">
        <v>234</v>
      </c>
      <c r="D41" s="123" t="s">
        <v>235</v>
      </c>
      <c r="E41" s="140" t="s">
        <v>157</v>
      </c>
      <c r="F41" s="106">
        <f t="shared" si="2"/>
        <v>0</v>
      </c>
      <c r="G41" s="124">
        <v>90</v>
      </c>
      <c r="H41" s="107">
        <f t="shared" si="3"/>
        <v>-90</v>
      </c>
      <c r="I41" s="122" t="s">
        <v>172</v>
      </c>
      <c r="J41" s="109"/>
      <c r="K41" s="110"/>
      <c r="L41" s="1"/>
    </row>
    <row r="42" spans="1:12" x14ac:dyDescent="0.25">
      <c r="A42" s="111">
        <v>2</v>
      </c>
      <c r="B42" s="102" t="s">
        <v>18</v>
      </c>
      <c r="C42" s="103" t="s">
        <v>236</v>
      </c>
      <c r="D42" s="104" t="s">
        <v>206</v>
      </c>
      <c r="E42" s="105" t="s">
        <v>158</v>
      </c>
      <c r="F42" s="106">
        <f t="shared" si="2"/>
        <v>0</v>
      </c>
      <c r="G42" s="105">
        <v>110</v>
      </c>
      <c r="H42" s="107">
        <f t="shared" si="3"/>
        <v>-110</v>
      </c>
      <c r="I42" s="122" t="s">
        <v>172</v>
      </c>
      <c r="J42" s="109"/>
      <c r="K42" s="110"/>
      <c r="L42" s="1"/>
    </row>
    <row r="43" spans="1:12" x14ac:dyDescent="0.25">
      <c r="A43" s="101">
        <v>3</v>
      </c>
      <c r="B43" s="102" t="s">
        <v>18</v>
      </c>
      <c r="C43" s="103" t="s">
        <v>237</v>
      </c>
      <c r="D43" s="104" t="s">
        <v>238</v>
      </c>
      <c r="E43" s="105" t="s">
        <v>158</v>
      </c>
      <c r="F43" s="106">
        <f t="shared" si="2"/>
        <v>0</v>
      </c>
      <c r="G43" s="105">
        <v>100</v>
      </c>
      <c r="H43" s="107">
        <f t="shared" si="3"/>
        <v>-100</v>
      </c>
      <c r="I43" s="122" t="s">
        <v>209</v>
      </c>
      <c r="J43" s="109"/>
      <c r="K43" s="110"/>
      <c r="L43" s="1"/>
    </row>
    <row r="44" spans="1:12" x14ac:dyDescent="0.25">
      <c r="A44" s="101">
        <v>3</v>
      </c>
      <c r="B44" s="102" t="s">
        <v>18</v>
      </c>
      <c r="C44" s="103" t="s">
        <v>239</v>
      </c>
      <c r="D44" s="104" t="s">
        <v>240</v>
      </c>
      <c r="E44" s="105" t="s">
        <v>158</v>
      </c>
      <c r="F44" s="106">
        <f t="shared" si="2"/>
        <v>0</v>
      </c>
      <c r="G44" s="105">
        <v>90</v>
      </c>
      <c r="H44" s="107">
        <f t="shared" si="3"/>
        <v>-90</v>
      </c>
      <c r="I44" s="122" t="s">
        <v>172</v>
      </c>
      <c r="J44" s="109"/>
      <c r="K44" s="110"/>
      <c r="L44" s="1"/>
    </row>
    <row r="45" spans="1:12" s="33" customFormat="1" x14ac:dyDescent="0.25">
      <c r="A45" s="101">
        <v>3</v>
      </c>
      <c r="B45" s="102" t="s">
        <v>21</v>
      </c>
      <c r="C45" s="103" t="s">
        <v>241</v>
      </c>
      <c r="D45" s="104" t="s">
        <v>242</v>
      </c>
      <c r="E45" s="105" t="s">
        <v>158</v>
      </c>
      <c r="F45" s="106">
        <f t="shared" si="2"/>
        <v>0</v>
      </c>
      <c r="G45" s="105">
        <v>90</v>
      </c>
      <c r="H45" s="107">
        <f t="shared" si="3"/>
        <v>-90</v>
      </c>
      <c r="I45" s="122" t="s">
        <v>172</v>
      </c>
      <c r="J45" s="109"/>
      <c r="K45" s="110"/>
      <c r="L45" s="37"/>
    </row>
    <row r="46" spans="1:12" s="147" customFormat="1" x14ac:dyDescent="0.25">
      <c r="A46" s="101">
        <v>3</v>
      </c>
      <c r="B46" s="102" t="s">
        <v>18</v>
      </c>
      <c r="C46" s="103" t="s">
        <v>243</v>
      </c>
      <c r="D46" s="104" t="s">
        <v>244</v>
      </c>
      <c r="E46" s="105" t="s">
        <v>158</v>
      </c>
      <c r="F46" s="106">
        <f t="shared" si="2"/>
        <v>0</v>
      </c>
      <c r="G46" s="105">
        <v>80</v>
      </c>
      <c r="H46" s="107">
        <f t="shared" si="3"/>
        <v>-80</v>
      </c>
      <c r="I46" s="122" t="s">
        <v>212</v>
      </c>
      <c r="J46" s="109"/>
      <c r="K46" s="110"/>
      <c r="L46" s="1"/>
    </row>
    <row r="47" spans="1:12" ht="30" x14ac:dyDescent="0.25">
      <c r="A47" s="101">
        <v>3</v>
      </c>
      <c r="B47" s="102" t="s">
        <v>21</v>
      </c>
      <c r="C47" s="103" t="s">
        <v>245</v>
      </c>
      <c r="D47" s="104" t="s">
        <v>246</v>
      </c>
      <c r="E47" s="105" t="s">
        <v>158</v>
      </c>
      <c r="F47" s="106">
        <f t="shared" si="2"/>
        <v>0</v>
      </c>
      <c r="G47" s="105">
        <v>80</v>
      </c>
      <c r="H47" s="107">
        <f t="shared" si="3"/>
        <v>-80</v>
      </c>
      <c r="I47" s="122" t="s">
        <v>247</v>
      </c>
      <c r="J47" s="109"/>
      <c r="K47" s="110"/>
      <c r="L47" s="1"/>
    </row>
    <row r="48" spans="1:12" s="33" customFormat="1" ht="30" x14ac:dyDescent="0.25">
      <c r="A48" s="101">
        <v>3</v>
      </c>
      <c r="B48" s="102" t="s">
        <v>15</v>
      </c>
      <c r="C48" s="103" t="s">
        <v>248</v>
      </c>
      <c r="D48" s="123" t="s">
        <v>249</v>
      </c>
      <c r="E48" s="140" t="s">
        <v>157</v>
      </c>
      <c r="F48" s="141" t="s">
        <v>203</v>
      </c>
      <c r="G48" s="141" t="s">
        <v>203</v>
      </c>
      <c r="H48" s="122" t="s">
        <v>204</v>
      </c>
      <c r="I48" s="122" t="s">
        <v>176</v>
      </c>
      <c r="J48" s="122"/>
      <c r="K48" s="122"/>
      <c r="L48" s="1"/>
    </row>
    <row r="49" spans="1:12" s="33" customFormat="1" x14ac:dyDescent="0.25">
      <c r="A49" s="126">
        <v>3</v>
      </c>
      <c r="B49" s="127" t="s">
        <v>18</v>
      </c>
      <c r="C49" s="128" t="s">
        <v>250</v>
      </c>
      <c r="D49" s="137" t="s">
        <v>251</v>
      </c>
      <c r="E49" s="130" t="s">
        <v>158</v>
      </c>
      <c r="F49" s="131">
        <f t="shared" ref="F49:F95" si="4">HLOOKUP($E49,$E$5:$G$6,2,FALSE)</f>
        <v>0</v>
      </c>
      <c r="G49" s="130">
        <v>45</v>
      </c>
      <c r="H49" s="133">
        <f t="shared" ref="H49:H95" si="5">F49-G49</f>
        <v>-45</v>
      </c>
      <c r="I49" s="134" t="s">
        <v>252</v>
      </c>
      <c r="J49" s="135"/>
      <c r="K49" s="136"/>
      <c r="L49" s="1"/>
    </row>
    <row r="50" spans="1:12" s="33" customFormat="1" x14ac:dyDescent="0.25">
      <c r="A50" s="101">
        <v>3</v>
      </c>
      <c r="B50" s="102" t="s">
        <v>18</v>
      </c>
      <c r="C50" s="103" t="s">
        <v>253</v>
      </c>
      <c r="D50" s="104" t="s">
        <v>254</v>
      </c>
      <c r="E50" s="105" t="s">
        <v>158</v>
      </c>
      <c r="F50" s="106">
        <f t="shared" si="4"/>
        <v>0</v>
      </c>
      <c r="G50" s="105">
        <v>40</v>
      </c>
      <c r="H50" s="107">
        <f t="shared" si="5"/>
        <v>-40</v>
      </c>
      <c r="I50" s="122" t="s">
        <v>212</v>
      </c>
      <c r="J50" s="109"/>
      <c r="K50" s="110"/>
      <c r="L50" s="1"/>
    </row>
    <row r="51" spans="1:12" s="33" customFormat="1" ht="30" x14ac:dyDescent="0.25">
      <c r="A51" s="111">
        <v>3</v>
      </c>
      <c r="B51" s="102" t="s">
        <v>173</v>
      </c>
      <c r="C51" s="103" t="s">
        <v>255</v>
      </c>
      <c r="D51" s="104" t="s">
        <v>256</v>
      </c>
      <c r="E51" s="121" t="s">
        <v>157</v>
      </c>
      <c r="F51" s="106">
        <f t="shared" si="4"/>
        <v>0</v>
      </c>
      <c r="G51" s="105">
        <v>1</v>
      </c>
      <c r="H51" s="107">
        <f t="shared" si="5"/>
        <v>-1</v>
      </c>
      <c r="I51" s="122" t="s">
        <v>231</v>
      </c>
      <c r="J51" s="109"/>
      <c r="K51" s="110"/>
      <c r="L51" s="1"/>
    </row>
    <row r="52" spans="1:12" x14ac:dyDescent="0.25">
      <c r="A52" s="101">
        <v>3</v>
      </c>
      <c r="B52" s="102" t="s">
        <v>173</v>
      </c>
      <c r="C52" s="103" t="s">
        <v>257</v>
      </c>
      <c r="D52" s="104" t="s">
        <v>258</v>
      </c>
      <c r="E52" s="105" t="s">
        <v>158</v>
      </c>
      <c r="F52" s="106">
        <f t="shared" si="4"/>
        <v>0</v>
      </c>
      <c r="G52" s="124">
        <v>30</v>
      </c>
      <c r="H52" s="107">
        <f t="shared" si="5"/>
        <v>-30</v>
      </c>
      <c r="I52" s="122" t="s">
        <v>185</v>
      </c>
      <c r="J52" s="148"/>
      <c r="K52" s="110"/>
      <c r="L52" s="1"/>
    </row>
    <row r="53" spans="1:12" s="33" customFormat="1" x14ac:dyDescent="0.25">
      <c r="A53" s="101">
        <v>3</v>
      </c>
      <c r="B53" s="102" t="s">
        <v>18</v>
      </c>
      <c r="C53" s="103" t="s">
        <v>259</v>
      </c>
      <c r="D53" s="104" t="s">
        <v>254</v>
      </c>
      <c r="E53" s="105" t="s">
        <v>158</v>
      </c>
      <c r="F53" s="106">
        <f t="shared" si="4"/>
        <v>0</v>
      </c>
      <c r="G53" s="105">
        <v>30</v>
      </c>
      <c r="H53" s="107">
        <f t="shared" si="5"/>
        <v>-30</v>
      </c>
      <c r="I53" s="122" t="s">
        <v>172</v>
      </c>
      <c r="J53" s="109"/>
      <c r="K53" s="110"/>
      <c r="L53" s="37"/>
    </row>
    <row r="54" spans="1:12" x14ac:dyDescent="0.25">
      <c r="A54" s="111">
        <v>3</v>
      </c>
      <c r="B54" s="102" t="s">
        <v>18</v>
      </c>
      <c r="C54" s="113" t="s">
        <v>260</v>
      </c>
      <c r="D54" s="104" t="s">
        <v>238</v>
      </c>
      <c r="E54" s="115" t="s">
        <v>158</v>
      </c>
      <c r="F54" s="116">
        <f t="shared" si="4"/>
        <v>0</v>
      </c>
      <c r="G54" s="143">
        <v>30</v>
      </c>
      <c r="H54" s="117">
        <f t="shared" si="5"/>
        <v>-30</v>
      </c>
      <c r="I54" s="144" t="s">
        <v>261</v>
      </c>
      <c r="J54" s="119"/>
      <c r="K54" s="120"/>
      <c r="L54" s="1"/>
    </row>
    <row r="55" spans="1:12" x14ac:dyDescent="0.25">
      <c r="A55" s="101">
        <v>3</v>
      </c>
      <c r="B55" s="112" t="s">
        <v>9</v>
      </c>
      <c r="C55" s="103" t="s">
        <v>262</v>
      </c>
      <c r="D55" s="104" t="s">
        <v>184</v>
      </c>
      <c r="E55" s="105" t="s">
        <v>158</v>
      </c>
      <c r="F55" s="106">
        <f t="shared" si="4"/>
        <v>0</v>
      </c>
      <c r="G55" s="105">
        <v>30</v>
      </c>
      <c r="H55" s="107">
        <f t="shared" si="5"/>
        <v>-30</v>
      </c>
      <c r="I55" s="122" t="s">
        <v>263</v>
      </c>
      <c r="J55" s="109"/>
      <c r="K55" s="110"/>
      <c r="L55" s="1"/>
    </row>
    <row r="56" spans="1:12" x14ac:dyDescent="0.25">
      <c r="A56" s="101">
        <v>4</v>
      </c>
      <c r="B56" s="112" t="s">
        <v>9</v>
      </c>
      <c r="C56" s="103" t="s">
        <v>264</v>
      </c>
      <c r="D56" s="104" t="s">
        <v>201</v>
      </c>
      <c r="E56" s="105" t="s">
        <v>158</v>
      </c>
      <c r="F56" s="106">
        <f t="shared" si="4"/>
        <v>0</v>
      </c>
      <c r="G56" s="105">
        <v>30</v>
      </c>
      <c r="H56" s="107">
        <f t="shared" si="5"/>
        <v>-30</v>
      </c>
      <c r="I56" s="122" t="s">
        <v>178</v>
      </c>
      <c r="J56" s="109"/>
      <c r="K56" s="110"/>
      <c r="L56" s="1"/>
    </row>
    <row r="57" spans="1:12" x14ac:dyDescent="0.25">
      <c r="A57" s="101">
        <v>4</v>
      </c>
      <c r="B57" s="112" t="s">
        <v>173</v>
      </c>
      <c r="C57" s="103" t="s">
        <v>265</v>
      </c>
      <c r="D57" s="104" t="s">
        <v>266</v>
      </c>
      <c r="E57" s="105" t="s">
        <v>158</v>
      </c>
      <c r="F57" s="106">
        <f t="shared" si="4"/>
        <v>0</v>
      </c>
      <c r="G57" s="105">
        <v>30</v>
      </c>
      <c r="H57" s="107">
        <f t="shared" si="5"/>
        <v>-30</v>
      </c>
      <c r="I57" s="122" t="s">
        <v>267</v>
      </c>
      <c r="J57" s="109"/>
      <c r="K57" s="110"/>
      <c r="L57" s="1"/>
    </row>
    <row r="58" spans="1:12" x14ac:dyDescent="0.25">
      <c r="A58" s="101">
        <v>4</v>
      </c>
      <c r="B58" s="112" t="s">
        <v>21</v>
      </c>
      <c r="C58" s="103" t="s">
        <v>268</v>
      </c>
      <c r="D58" s="104" t="s">
        <v>269</v>
      </c>
      <c r="E58" s="105" t="s">
        <v>158</v>
      </c>
      <c r="F58" s="106">
        <f t="shared" si="4"/>
        <v>0</v>
      </c>
      <c r="G58" s="105">
        <v>30</v>
      </c>
      <c r="H58" s="107">
        <f t="shared" si="5"/>
        <v>-30</v>
      </c>
      <c r="I58" s="122" t="s">
        <v>247</v>
      </c>
      <c r="J58" s="109"/>
      <c r="K58" s="110"/>
      <c r="L58" s="1"/>
    </row>
    <row r="59" spans="1:12" x14ac:dyDescent="0.25">
      <c r="A59" s="101">
        <v>4</v>
      </c>
      <c r="B59" s="102" t="s">
        <v>9</v>
      </c>
      <c r="C59" s="103" t="s">
        <v>270</v>
      </c>
      <c r="D59" s="104" t="s">
        <v>271</v>
      </c>
      <c r="E59" s="149" t="s">
        <v>158</v>
      </c>
      <c r="F59" s="150">
        <f t="shared" si="4"/>
        <v>0</v>
      </c>
      <c r="G59" s="149">
        <v>30</v>
      </c>
      <c r="H59" s="107">
        <f t="shared" si="5"/>
        <v>-30</v>
      </c>
      <c r="I59" s="122" t="s">
        <v>252</v>
      </c>
      <c r="J59" s="148"/>
      <c r="K59" s="101"/>
      <c r="L59" s="1"/>
    </row>
    <row r="60" spans="1:12" s="139" customFormat="1" x14ac:dyDescent="0.25">
      <c r="A60" s="126">
        <v>4</v>
      </c>
      <c r="B60" s="127" t="s">
        <v>18</v>
      </c>
      <c r="C60" s="128" t="s">
        <v>272</v>
      </c>
      <c r="D60" s="137" t="s">
        <v>273</v>
      </c>
      <c r="E60" s="130" t="s">
        <v>158</v>
      </c>
      <c r="F60" s="131">
        <f t="shared" si="4"/>
        <v>0</v>
      </c>
      <c r="G60" s="130">
        <v>30</v>
      </c>
      <c r="H60" s="133">
        <f t="shared" si="5"/>
        <v>-30</v>
      </c>
      <c r="I60" s="134" t="s">
        <v>178</v>
      </c>
      <c r="J60" s="135"/>
      <c r="K60" s="126"/>
      <c r="L60" s="1"/>
    </row>
    <row r="61" spans="1:12" s="33" customFormat="1" x14ac:dyDescent="0.25">
      <c r="A61" s="126">
        <v>4</v>
      </c>
      <c r="B61" s="127" t="s">
        <v>18</v>
      </c>
      <c r="C61" s="128" t="s">
        <v>274</v>
      </c>
      <c r="D61" s="137" t="s">
        <v>275</v>
      </c>
      <c r="E61" s="130" t="s">
        <v>158</v>
      </c>
      <c r="F61" s="131">
        <f t="shared" si="4"/>
        <v>0</v>
      </c>
      <c r="G61" s="130">
        <v>21</v>
      </c>
      <c r="H61" s="133">
        <f t="shared" si="5"/>
        <v>-21</v>
      </c>
      <c r="I61" s="134" t="s">
        <v>178</v>
      </c>
      <c r="J61" s="135"/>
      <c r="K61" s="126"/>
      <c r="L61" s="1"/>
    </row>
    <row r="62" spans="1:12" s="33" customFormat="1" x14ac:dyDescent="0.25">
      <c r="A62" s="126">
        <v>4</v>
      </c>
      <c r="B62" s="127" t="s">
        <v>18</v>
      </c>
      <c r="C62" s="128" t="s">
        <v>276</v>
      </c>
      <c r="D62" s="137" t="s">
        <v>277</v>
      </c>
      <c r="E62" s="130" t="s">
        <v>158</v>
      </c>
      <c r="F62" s="131">
        <f t="shared" si="4"/>
        <v>0</v>
      </c>
      <c r="G62" s="130">
        <v>14</v>
      </c>
      <c r="H62" s="133">
        <f t="shared" si="5"/>
        <v>-14</v>
      </c>
      <c r="I62" s="134" t="s">
        <v>178</v>
      </c>
      <c r="J62" s="135"/>
      <c r="K62" s="126"/>
      <c r="L62" s="1"/>
    </row>
    <row r="63" spans="1:12" ht="30" x14ac:dyDescent="0.25">
      <c r="A63" s="151">
        <v>4</v>
      </c>
      <c r="B63" s="112" t="s">
        <v>173</v>
      </c>
      <c r="C63" s="103" t="s">
        <v>278</v>
      </c>
      <c r="D63" s="123" t="s">
        <v>279</v>
      </c>
      <c r="E63" s="124" t="s">
        <v>159</v>
      </c>
      <c r="F63" s="106">
        <f t="shared" si="4"/>
        <v>0</v>
      </c>
      <c r="G63" s="124">
        <v>30</v>
      </c>
      <c r="H63" s="107">
        <f t="shared" si="5"/>
        <v>-30</v>
      </c>
      <c r="I63" s="122" t="s">
        <v>280</v>
      </c>
      <c r="J63" s="109"/>
      <c r="K63" s="110"/>
      <c r="L63" s="1"/>
    </row>
    <row r="64" spans="1:12" x14ac:dyDescent="0.25">
      <c r="A64" s="151">
        <v>4</v>
      </c>
      <c r="B64" s="112" t="s">
        <v>173</v>
      </c>
      <c r="C64" s="103" t="s">
        <v>281</v>
      </c>
      <c r="D64" s="123" t="s">
        <v>230</v>
      </c>
      <c r="E64" s="124" t="s">
        <v>158</v>
      </c>
      <c r="F64" s="106">
        <f t="shared" si="4"/>
        <v>0</v>
      </c>
      <c r="G64" s="124">
        <v>14</v>
      </c>
      <c r="H64" s="107">
        <f t="shared" si="5"/>
        <v>-14</v>
      </c>
      <c r="I64" s="122" t="s">
        <v>185</v>
      </c>
      <c r="J64" s="109"/>
      <c r="K64" s="110"/>
      <c r="L64" s="1"/>
    </row>
    <row r="65" spans="1:12" x14ac:dyDescent="0.25">
      <c r="A65" s="101">
        <v>4</v>
      </c>
      <c r="B65" s="102" t="s">
        <v>18</v>
      </c>
      <c r="C65" s="103" t="s">
        <v>282</v>
      </c>
      <c r="D65" s="104" t="s">
        <v>283</v>
      </c>
      <c r="E65" s="105" t="s">
        <v>158</v>
      </c>
      <c r="F65" s="106">
        <f t="shared" si="4"/>
        <v>0</v>
      </c>
      <c r="G65" s="105">
        <v>14</v>
      </c>
      <c r="H65" s="107">
        <f t="shared" si="5"/>
        <v>-14</v>
      </c>
      <c r="I65" s="122" t="s">
        <v>212</v>
      </c>
      <c r="J65" s="109"/>
      <c r="K65" s="110"/>
      <c r="L65" s="1"/>
    </row>
    <row r="66" spans="1:12" x14ac:dyDescent="0.25">
      <c r="A66" s="111">
        <v>4</v>
      </c>
      <c r="B66" s="112" t="s">
        <v>18</v>
      </c>
      <c r="C66" s="113" t="s">
        <v>284</v>
      </c>
      <c r="D66" s="142" t="s">
        <v>285</v>
      </c>
      <c r="E66" s="115" t="s">
        <v>158</v>
      </c>
      <c r="F66" s="116">
        <f t="shared" si="4"/>
        <v>0</v>
      </c>
      <c r="G66" s="143">
        <v>14</v>
      </c>
      <c r="H66" s="117">
        <f t="shared" si="5"/>
        <v>-14</v>
      </c>
      <c r="I66" s="144" t="s">
        <v>209</v>
      </c>
      <c r="J66" s="119"/>
      <c r="K66" s="120"/>
      <c r="L66" s="1"/>
    </row>
    <row r="67" spans="1:12" x14ac:dyDescent="0.25">
      <c r="A67" s="101">
        <v>4</v>
      </c>
      <c r="B67" s="102" t="s">
        <v>18</v>
      </c>
      <c r="C67" s="103" t="s">
        <v>286</v>
      </c>
      <c r="D67" s="123" t="s">
        <v>287</v>
      </c>
      <c r="E67" s="105" t="s">
        <v>158</v>
      </c>
      <c r="F67" s="106">
        <f t="shared" si="4"/>
        <v>0</v>
      </c>
      <c r="G67" s="124">
        <v>7</v>
      </c>
      <c r="H67" s="107">
        <f t="shared" si="5"/>
        <v>-7</v>
      </c>
      <c r="I67" s="122" t="s">
        <v>209</v>
      </c>
      <c r="J67" s="109"/>
      <c r="K67" s="110"/>
      <c r="L67" s="1"/>
    </row>
    <row r="68" spans="1:12" x14ac:dyDescent="0.25">
      <c r="A68" s="101">
        <v>4</v>
      </c>
      <c r="B68" s="112" t="s">
        <v>9</v>
      </c>
      <c r="C68" s="103" t="s">
        <v>288</v>
      </c>
      <c r="D68" s="123"/>
      <c r="E68" s="105" t="s">
        <v>158</v>
      </c>
      <c r="F68" s="106">
        <f t="shared" si="4"/>
        <v>0</v>
      </c>
      <c r="G68" s="124">
        <v>7</v>
      </c>
      <c r="H68" s="107">
        <f t="shared" si="5"/>
        <v>-7</v>
      </c>
      <c r="I68" s="122" t="s">
        <v>289</v>
      </c>
      <c r="J68" s="109"/>
      <c r="K68" s="110"/>
      <c r="L68" s="1"/>
    </row>
    <row r="69" spans="1:12" x14ac:dyDescent="0.25">
      <c r="A69" s="101">
        <v>4</v>
      </c>
      <c r="B69" s="112" t="s">
        <v>9</v>
      </c>
      <c r="C69" s="103" t="s">
        <v>290</v>
      </c>
      <c r="D69" s="123" t="s">
        <v>291</v>
      </c>
      <c r="E69" s="105" t="s">
        <v>158</v>
      </c>
      <c r="F69" s="106">
        <f t="shared" si="4"/>
        <v>0</v>
      </c>
      <c r="G69" s="124">
        <v>7</v>
      </c>
      <c r="H69" s="107">
        <f t="shared" si="5"/>
        <v>-7</v>
      </c>
      <c r="I69" s="122" t="s">
        <v>292</v>
      </c>
      <c r="J69" s="109"/>
      <c r="K69" s="110"/>
      <c r="L69" s="1"/>
    </row>
    <row r="70" spans="1:12" x14ac:dyDescent="0.25">
      <c r="A70" s="101">
        <v>4</v>
      </c>
      <c r="B70" s="102" t="s">
        <v>6</v>
      </c>
      <c r="C70" s="103" t="s">
        <v>293</v>
      </c>
      <c r="D70" s="104" t="s">
        <v>294</v>
      </c>
      <c r="E70" s="105" t="s">
        <v>158</v>
      </c>
      <c r="F70" s="106">
        <f t="shared" si="4"/>
        <v>0</v>
      </c>
      <c r="G70" s="105">
        <v>7</v>
      </c>
      <c r="H70" s="107">
        <f t="shared" si="5"/>
        <v>-7</v>
      </c>
      <c r="I70" s="122" t="s">
        <v>178</v>
      </c>
      <c r="J70" s="109"/>
      <c r="K70" s="110"/>
      <c r="L70" s="1"/>
    </row>
    <row r="71" spans="1:12" s="33" customFormat="1" x14ac:dyDescent="0.25">
      <c r="A71" s="101">
        <v>4</v>
      </c>
      <c r="B71" s="102" t="s">
        <v>6</v>
      </c>
      <c r="C71" s="103" t="s">
        <v>295</v>
      </c>
      <c r="D71" s="104" t="s">
        <v>294</v>
      </c>
      <c r="E71" s="105" t="s">
        <v>158</v>
      </c>
      <c r="F71" s="152">
        <f t="shared" si="4"/>
        <v>0</v>
      </c>
      <c r="G71" s="105">
        <v>7</v>
      </c>
      <c r="H71" s="107">
        <f t="shared" si="5"/>
        <v>-7</v>
      </c>
      <c r="I71" s="122" t="s">
        <v>178</v>
      </c>
      <c r="J71" s="109"/>
      <c r="K71" s="110"/>
      <c r="L71" s="1"/>
    </row>
    <row r="72" spans="1:12" s="33" customFormat="1" x14ac:dyDescent="0.25">
      <c r="A72" s="126">
        <v>5</v>
      </c>
      <c r="B72" s="127" t="s">
        <v>18</v>
      </c>
      <c r="C72" s="128" t="s">
        <v>296</v>
      </c>
      <c r="D72" s="129" t="s">
        <v>297</v>
      </c>
      <c r="E72" s="130" t="s">
        <v>158</v>
      </c>
      <c r="F72" s="131">
        <f t="shared" si="4"/>
        <v>0</v>
      </c>
      <c r="G72" s="132">
        <v>7</v>
      </c>
      <c r="H72" s="133">
        <f t="shared" si="5"/>
        <v>-7</v>
      </c>
      <c r="I72" s="134" t="s">
        <v>209</v>
      </c>
      <c r="J72" s="135"/>
      <c r="K72" s="136"/>
      <c r="L72" s="1"/>
    </row>
    <row r="73" spans="1:12" s="33" customFormat="1" x14ac:dyDescent="0.25">
      <c r="A73" s="101">
        <v>5</v>
      </c>
      <c r="B73" s="112" t="s">
        <v>9</v>
      </c>
      <c r="C73" s="103" t="s">
        <v>298</v>
      </c>
      <c r="D73" s="104" t="s">
        <v>271</v>
      </c>
      <c r="E73" s="105" t="s">
        <v>158</v>
      </c>
      <c r="F73" s="106">
        <f t="shared" si="4"/>
        <v>0</v>
      </c>
      <c r="G73" s="105">
        <v>7</v>
      </c>
      <c r="H73" s="107">
        <f t="shared" si="5"/>
        <v>-7</v>
      </c>
      <c r="I73" s="122" t="s">
        <v>263</v>
      </c>
      <c r="J73" s="109"/>
      <c r="K73" s="110"/>
      <c r="L73" s="1"/>
    </row>
    <row r="74" spans="1:12" s="33" customFormat="1" x14ac:dyDescent="0.25">
      <c r="A74" s="101">
        <v>5</v>
      </c>
      <c r="B74" s="112" t="s">
        <v>9</v>
      </c>
      <c r="C74" s="103" t="s">
        <v>299</v>
      </c>
      <c r="D74" s="104" t="s">
        <v>271</v>
      </c>
      <c r="E74" s="105" t="s">
        <v>158</v>
      </c>
      <c r="F74" s="106">
        <f t="shared" si="4"/>
        <v>0</v>
      </c>
      <c r="G74" s="105">
        <v>7</v>
      </c>
      <c r="H74" s="107">
        <f t="shared" si="5"/>
        <v>-7</v>
      </c>
      <c r="I74" s="122" t="s">
        <v>263</v>
      </c>
      <c r="J74" s="109" t="s">
        <v>78</v>
      </c>
      <c r="K74" s="110"/>
      <c r="L74" s="1"/>
    </row>
    <row r="75" spans="1:12" s="33" customFormat="1" x14ac:dyDescent="0.25">
      <c r="A75" s="101">
        <v>5</v>
      </c>
      <c r="B75" s="112" t="s">
        <v>9</v>
      </c>
      <c r="C75" s="103" t="s">
        <v>300</v>
      </c>
      <c r="D75" s="104" t="s">
        <v>271</v>
      </c>
      <c r="E75" s="105" t="s">
        <v>158</v>
      </c>
      <c r="F75" s="106">
        <f t="shared" si="4"/>
        <v>0</v>
      </c>
      <c r="G75" s="105">
        <v>7</v>
      </c>
      <c r="H75" s="107">
        <f t="shared" si="5"/>
        <v>-7</v>
      </c>
      <c r="I75" s="122" t="s">
        <v>263</v>
      </c>
      <c r="J75" s="109"/>
      <c r="K75" s="110"/>
      <c r="L75" s="1"/>
    </row>
    <row r="76" spans="1:12" s="33" customFormat="1" x14ac:dyDescent="0.25">
      <c r="A76" s="101">
        <v>5</v>
      </c>
      <c r="B76" s="112" t="s">
        <v>9</v>
      </c>
      <c r="C76" s="103" t="s">
        <v>301</v>
      </c>
      <c r="D76" s="104" t="s">
        <v>302</v>
      </c>
      <c r="E76" s="105" t="s">
        <v>158</v>
      </c>
      <c r="F76" s="106">
        <f t="shared" si="4"/>
        <v>0</v>
      </c>
      <c r="G76" s="105">
        <v>7</v>
      </c>
      <c r="H76" s="107">
        <f t="shared" si="5"/>
        <v>-7</v>
      </c>
      <c r="I76" s="122" t="s">
        <v>263</v>
      </c>
      <c r="J76" s="109"/>
      <c r="K76" s="110"/>
      <c r="L76" s="1"/>
    </row>
    <row r="77" spans="1:12" s="33" customFormat="1" x14ac:dyDescent="0.25">
      <c r="A77" s="101">
        <v>5</v>
      </c>
      <c r="B77" s="112" t="s">
        <v>9</v>
      </c>
      <c r="C77" s="103" t="s">
        <v>303</v>
      </c>
      <c r="D77" s="104" t="s">
        <v>242</v>
      </c>
      <c r="E77" s="105" t="s">
        <v>158</v>
      </c>
      <c r="F77" s="106">
        <f t="shared" si="4"/>
        <v>0</v>
      </c>
      <c r="G77" s="105">
        <v>7</v>
      </c>
      <c r="H77" s="107">
        <f t="shared" si="5"/>
        <v>-7</v>
      </c>
      <c r="I77" s="122" t="s">
        <v>263</v>
      </c>
      <c r="J77" s="109"/>
      <c r="K77" s="110"/>
      <c r="L77" s="1"/>
    </row>
    <row r="78" spans="1:12" s="33" customFormat="1" x14ac:dyDescent="0.25">
      <c r="A78" s="101">
        <v>5</v>
      </c>
      <c r="B78" s="102" t="s">
        <v>21</v>
      </c>
      <c r="C78" s="103" t="s">
        <v>304</v>
      </c>
      <c r="D78" s="123" t="s">
        <v>305</v>
      </c>
      <c r="E78" s="105" t="s">
        <v>158</v>
      </c>
      <c r="F78" s="106">
        <f t="shared" si="4"/>
        <v>0</v>
      </c>
      <c r="G78" s="124">
        <v>7</v>
      </c>
      <c r="H78" s="107">
        <f t="shared" si="5"/>
        <v>-7</v>
      </c>
      <c r="I78" s="122" t="s">
        <v>226</v>
      </c>
      <c r="J78" s="109"/>
      <c r="K78" s="110"/>
      <c r="L78" s="1"/>
    </row>
    <row r="79" spans="1:12" s="33" customFormat="1" x14ac:dyDescent="0.25">
      <c r="A79" s="101">
        <v>5</v>
      </c>
      <c r="B79" s="112" t="s">
        <v>173</v>
      </c>
      <c r="C79" s="103" t="s">
        <v>306</v>
      </c>
      <c r="D79" s="104" t="s">
        <v>266</v>
      </c>
      <c r="E79" s="105" t="s">
        <v>158</v>
      </c>
      <c r="F79" s="106">
        <f t="shared" si="4"/>
        <v>0</v>
      </c>
      <c r="G79" s="105">
        <v>7</v>
      </c>
      <c r="H79" s="107">
        <f t="shared" si="5"/>
        <v>-7</v>
      </c>
      <c r="I79" s="122" t="s">
        <v>267</v>
      </c>
      <c r="J79" s="109"/>
      <c r="K79" s="110"/>
      <c r="L79" s="1"/>
    </row>
    <row r="80" spans="1:12" s="33" customFormat="1" x14ac:dyDescent="0.25">
      <c r="A80" s="101">
        <v>5</v>
      </c>
      <c r="B80" s="112" t="s">
        <v>173</v>
      </c>
      <c r="C80" s="103" t="s">
        <v>307</v>
      </c>
      <c r="D80" s="104" t="s">
        <v>308</v>
      </c>
      <c r="E80" s="105" t="s">
        <v>158</v>
      </c>
      <c r="F80" s="106">
        <f t="shared" si="4"/>
        <v>0</v>
      </c>
      <c r="G80" s="105">
        <v>7</v>
      </c>
      <c r="H80" s="107">
        <f t="shared" si="5"/>
        <v>-7</v>
      </c>
      <c r="I80" s="122" t="s">
        <v>178</v>
      </c>
      <c r="J80" s="109"/>
      <c r="K80" s="110"/>
      <c r="L80" s="1"/>
    </row>
    <row r="81" spans="1:12" ht="30" x14ac:dyDescent="0.25">
      <c r="A81" s="101">
        <v>5</v>
      </c>
      <c r="B81" s="112" t="s">
        <v>9</v>
      </c>
      <c r="C81" s="103" t="s">
        <v>309</v>
      </c>
      <c r="D81" s="123" t="s">
        <v>310</v>
      </c>
      <c r="E81" s="105" t="s">
        <v>158</v>
      </c>
      <c r="F81" s="106">
        <f t="shared" si="4"/>
        <v>0</v>
      </c>
      <c r="G81" s="124">
        <v>7</v>
      </c>
      <c r="H81" s="107">
        <f t="shared" si="5"/>
        <v>-7</v>
      </c>
      <c r="I81" s="122" t="s">
        <v>178</v>
      </c>
      <c r="J81" s="109"/>
      <c r="K81" s="101"/>
      <c r="L81" s="153"/>
    </row>
    <row r="82" spans="1:12" x14ac:dyDescent="0.25">
      <c r="A82" s="101">
        <v>5</v>
      </c>
      <c r="B82" s="102" t="s">
        <v>173</v>
      </c>
      <c r="C82" s="103" t="s">
        <v>311</v>
      </c>
      <c r="D82" s="104" t="s">
        <v>312</v>
      </c>
      <c r="E82" s="105" t="s">
        <v>158</v>
      </c>
      <c r="F82" s="106">
        <f t="shared" si="4"/>
        <v>0</v>
      </c>
      <c r="G82" s="105">
        <v>1</v>
      </c>
      <c r="H82" s="107">
        <f t="shared" si="5"/>
        <v>-1</v>
      </c>
      <c r="I82" s="122" t="s">
        <v>313</v>
      </c>
      <c r="J82" s="109"/>
      <c r="K82" s="110"/>
      <c r="L82" s="1"/>
    </row>
    <row r="83" spans="1:12" x14ac:dyDescent="0.25">
      <c r="A83" s="101">
        <v>6</v>
      </c>
      <c r="B83" s="102" t="s">
        <v>18</v>
      </c>
      <c r="C83" s="103" t="s">
        <v>314</v>
      </c>
      <c r="D83" s="104" t="s">
        <v>315</v>
      </c>
      <c r="E83" s="105" t="s">
        <v>158</v>
      </c>
      <c r="F83" s="106">
        <f t="shared" si="4"/>
        <v>0</v>
      </c>
      <c r="G83" s="105">
        <v>1</v>
      </c>
      <c r="H83" s="107">
        <f t="shared" si="5"/>
        <v>-1</v>
      </c>
      <c r="I83" s="122" t="s">
        <v>172</v>
      </c>
      <c r="J83" s="109"/>
      <c r="K83" s="110"/>
      <c r="L83" s="1"/>
    </row>
    <row r="84" spans="1:12" s="33" customFormat="1" x14ac:dyDescent="0.25">
      <c r="A84" s="101">
        <v>6</v>
      </c>
      <c r="B84" s="102" t="s">
        <v>21</v>
      </c>
      <c r="C84" s="103" t="s">
        <v>316</v>
      </c>
      <c r="D84" s="104" t="s">
        <v>310</v>
      </c>
      <c r="E84" s="105" t="s">
        <v>158</v>
      </c>
      <c r="F84" s="106">
        <f t="shared" si="4"/>
        <v>0</v>
      </c>
      <c r="G84" s="105">
        <v>1</v>
      </c>
      <c r="H84" s="107">
        <f t="shared" si="5"/>
        <v>-1</v>
      </c>
      <c r="I84" s="122" t="s">
        <v>226</v>
      </c>
      <c r="J84" s="154"/>
      <c r="K84" s="101"/>
      <c r="L84" s="1"/>
    </row>
    <row r="85" spans="1:12" s="155" customFormat="1" ht="30" x14ac:dyDescent="0.25">
      <c r="A85" s="101">
        <v>6</v>
      </c>
      <c r="B85" s="112" t="s">
        <v>9</v>
      </c>
      <c r="C85" s="103" t="s">
        <v>317</v>
      </c>
      <c r="D85" s="104" t="s">
        <v>318</v>
      </c>
      <c r="E85" s="105" t="s">
        <v>158</v>
      </c>
      <c r="F85" s="106">
        <f t="shared" si="4"/>
        <v>0</v>
      </c>
      <c r="G85" s="105">
        <v>1</v>
      </c>
      <c r="H85" s="107">
        <f t="shared" si="5"/>
        <v>-1</v>
      </c>
      <c r="I85" s="122" t="s">
        <v>252</v>
      </c>
      <c r="J85" s="109"/>
      <c r="K85" s="110"/>
      <c r="L85" s="1"/>
    </row>
    <row r="86" spans="1:12" s="155" customFormat="1" x14ac:dyDescent="0.25">
      <c r="A86" s="101">
        <v>6</v>
      </c>
      <c r="B86" s="112" t="s">
        <v>9</v>
      </c>
      <c r="C86" s="103" t="s">
        <v>319</v>
      </c>
      <c r="D86" s="104" t="s">
        <v>318</v>
      </c>
      <c r="E86" s="105" t="s">
        <v>158</v>
      </c>
      <c r="F86" s="106">
        <f t="shared" si="4"/>
        <v>0</v>
      </c>
      <c r="G86" s="105">
        <v>1</v>
      </c>
      <c r="H86" s="107">
        <f t="shared" si="5"/>
        <v>-1</v>
      </c>
      <c r="I86" s="122" t="s">
        <v>252</v>
      </c>
      <c r="J86" s="109"/>
      <c r="K86" s="110"/>
      <c r="L86" s="1"/>
    </row>
    <row r="87" spans="1:12" s="155" customFormat="1" x14ac:dyDescent="0.25">
      <c r="A87" s="101">
        <v>6</v>
      </c>
      <c r="B87" s="102" t="s">
        <v>18</v>
      </c>
      <c r="C87" s="103" t="s">
        <v>320</v>
      </c>
      <c r="D87" s="104" t="s">
        <v>315</v>
      </c>
      <c r="E87" s="105" t="s">
        <v>158</v>
      </c>
      <c r="F87" s="106">
        <f t="shared" si="4"/>
        <v>0</v>
      </c>
      <c r="G87" s="105">
        <v>0</v>
      </c>
      <c r="H87" s="107">
        <f t="shared" si="5"/>
        <v>0</v>
      </c>
      <c r="I87" s="122" t="s">
        <v>209</v>
      </c>
      <c r="J87" s="109"/>
      <c r="K87" s="110"/>
      <c r="L87" s="1"/>
    </row>
    <row r="88" spans="1:12" s="155" customFormat="1" x14ac:dyDescent="0.25">
      <c r="A88" s="101">
        <v>6</v>
      </c>
      <c r="B88" s="102" t="s">
        <v>18</v>
      </c>
      <c r="C88" s="103" t="s">
        <v>321</v>
      </c>
      <c r="D88" s="123" t="s">
        <v>322</v>
      </c>
      <c r="E88" s="105" t="s">
        <v>158</v>
      </c>
      <c r="F88" s="106">
        <f t="shared" si="4"/>
        <v>0</v>
      </c>
      <c r="G88" s="124">
        <v>0</v>
      </c>
      <c r="H88" s="107">
        <f t="shared" si="5"/>
        <v>0</v>
      </c>
      <c r="I88" s="122" t="s">
        <v>209</v>
      </c>
      <c r="J88" s="109"/>
      <c r="K88" s="110"/>
      <c r="L88" s="125"/>
    </row>
    <row r="89" spans="1:12" x14ac:dyDescent="0.25">
      <c r="A89" s="126">
        <v>6</v>
      </c>
      <c r="B89" s="127" t="s">
        <v>18</v>
      </c>
      <c r="C89" s="128" t="s">
        <v>323</v>
      </c>
      <c r="D89" s="137" t="s">
        <v>324</v>
      </c>
      <c r="E89" s="130" t="s">
        <v>158</v>
      </c>
      <c r="F89" s="131">
        <f t="shared" si="4"/>
        <v>0</v>
      </c>
      <c r="G89" s="130">
        <v>0</v>
      </c>
      <c r="H89" s="133">
        <f t="shared" si="5"/>
        <v>0</v>
      </c>
      <c r="I89" s="134" t="s">
        <v>252</v>
      </c>
      <c r="J89" s="135"/>
      <c r="K89" s="136"/>
      <c r="L89" s="1"/>
    </row>
    <row r="90" spans="1:12" x14ac:dyDescent="0.25">
      <c r="A90" s="126">
        <v>6</v>
      </c>
      <c r="B90" s="127" t="s">
        <v>18</v>
      </c>
      <c r="C90" s="128" t="s">
        <v>325</v>
      </c>
      <c r="D90" s="137" t="s">
        <v>326</v>
      </c>
      <c r="E90" s="130" t="s">
        <v>158</v>
      </c>
      <c r="F90" s="131">
        <f t="shared" si="4"/>
        <v>0</v>
      </c>
      <c r="G90" s="130">
        <v>0</v>
      </c>
      <c r="H90" s="133">
        <f t="shared" si="5"/>
        <v>0</v>
      </c>
      <c r="I90" s="134" t="s">
        <v>252</v>
      </c>
      <c r="J90" s="135"/>
      <c r="K90" s="136"/>
      <c r="L90" s="1"/>
    </row>
    <row r="91" spans="1:12" s="33" customFormat="1" x14ac:dyDescent="0.25">
      <c r="A91" s="156">
        <v>6</v>
      </c>
      <c r="B91" s="127" t="s">
        <v>18</v>
      </c>
      <c r="C91" s="128" t="s">
        <v>327</v>
      </c>
      <c r="D91" s="137" t="s">
        <v>328</v>
      </c>
      <c r="E91" s="130" t="s">
        <v>158</v>
      </c>
      <c r="F91" s="131">
        <f t="shared" si="4"/>
        <v>0</v>
      </c>
      <c r="G91" s="130">
        <v>0</v>
      </c>
      <c r="H91" s="133">
        <f t="shared" si="5"/>
        <v>0</v>
      </c>
      <c r="I91" s="134" t="s">
        <v>178</v>
      </c>
      <c r="J91" s="135"/>
      <c r="K91" s="157"/>
      <c r="L91" s="1"/>
    </row>
    <row r="92" spans="1:12" x14ac:dyDescent="0.25">
      <c r="A92" s="151">
        <v>6</v>
      </c>
      <c r="B92" s="112" t="s">
        <v>9</v>
      </c>
      <c r="C92" s="103" t="s">
        <v>329</v>
      </c>
      <c r="D92" s="104" t="s">
        <v>330</v>
      </c>
      <c r="E92" s="105" t="s">
        <v>159</v>
      </c>
      <c r="F92" s="106">
        <f t="shared" si="4"/>
        <v>0</v>
      </c>
      <c r="G92" s="105">
        <v>13</v>
      </c>
      <c r="H92" s="107">
        <f t="shared" si="5"/>
        <v>-13</v>
      </c>
      <c r="I92" s="122" t="s">
        <v>331</v>
      </c>
      <c r="J92" s="109"/>
      <c r="K92" s="158"/>
      <c r="L92" s="1"/>
    </row>
    <row r="93" spans="1:12" s="139" customFormat="1" x14ac:dyDescent="0.25">
      <c r="A93" s="151">
        <v>6</v>
      </c>
      <c r="B93" s="112" t="s">
        <v>173</v>
      </c>
      <c r="C93" s="103" t="s">
        <v>332</v>
      </c>
      <c r="D93" s="104" t="s">
        <v>266</v>
      </c>
      <c r="E93" s="105" t="s">
        <v>159</v>
      </c>
      <c r="F93" s="106">
        <f t="shared" si="4"/>
        <v>0</v>
      </c>
      <c r="G93" s="105">
        <v>13</v>
      </c>
      <c r="H93" s="107">
        <f t="shared" si="5"/>
        <v>-13</v>
      </c>
      <c r="I93" s="122" t="s">
        <v>267</v>
      </c>
      <c r="J93" s="109"/>
      <c r="K93" s="158"/>
      <c r="L93" s="1"/>
    </row>
    <row r="94" spans="1:12" s="139" customFormat="1" x14ac:dyDescent="0.25">
      <c r="A94" s="151">
        <v>6</v>
      </c>
      <c r="B94" s="112" t="s">
        <v>173</v>
      </c>
      <c r="C94" s="103" t="s">
        <v>333</v>
      </c>
      <c r="D94" s="104" t="s">
        <v>334</v>
      </c>
      <c r="E94" s="105" t="s">
        <v>159</v>
      </c>
      <c r="F94" s="106">
        <f t="shared" si="4"/>
        <v>0</v>
      </c>
      <c r="G94" s="105">
        <v>7</v>
      </c>
      <c r="H94" s="107">
        <f t="shared" si="5"/>
        <v>-7</v>
      </c>
      <c r="I94" s="122" t="s">
        <v>267</v>
      </c>
      <c r="J94" s="109" t="s">
        <v>78</v>
      </c>
      <c r="K94" s="110"/>
      <c r="L94" s="1"/>
    </row>
    <row r="95" spans="1:12" ht="30" x14ac:dyDescent="0.25">
      <c r="A95" s="151">
        <v>6</v>
      </c>
      <c r="B95" s="112" t="s">
        <v>173</v>
      </c>
      <c r="C95" s="103" t="s">
        <v>335</v>
      </c>
      <c r="D95" s="123" t="s">
        <v>336</v>
      </c>
      <c r="E95" s="124" t="s">
        <v>159</v>
      </c>
      <c r="F95" s="106">
        <f t="shared" si="4"/>
        <v>0</v>
      </c>
      <c r="G95" s="124">
        <v>7</v>
      </c>
      <c r="H95" s="107">
        <f t="shared" si="5"/>
        <v>-7</v>
      </c>
      <c r="I95" s="122" t="s">
        <v>337</v>
      </c>
      <c r="J95" s="109"/>
      <c r="K95" s="110"/>
      <c r="L95" s="1"/>
    </row>
    <row r="96" spans="1:12" ht="30" x14ac:dyDescent="0.25">
      <c r="A96" s="101">
        <v>6</v>
      </c>
      <c r="B96" s="102" t="s">
        <v>15</v>
      </c>
      <c r="C96" s="103" t="s">
        <v>338</v>
      </c>
      <c r="D96" s="123" t="s">
        <v>339</v>
      </c>
      <c r="E96" s="140" t="s">
        <v>157</v>
      </c>
      <c r="F96" s="141" t="s">
        <v>203</v>
      </c>
      <c r="G96" s="141" t="s">
        <v>203</v>
      </c>
      <c r="H96" s="122" t="s">
        <v>204</v>
      </c>
      <c r="I96" s="122" t="s">
        <v>176</v>
      </c>
      <c r="J96" s="122"/>
      <c r="K96" s="122"/>
      <c r="L96" s="1"/>
    </row>
    <row r="97" spans="1:12" ht="30" x14ac:dyDescent="0.25">
      <c r="A97" s="151">
        <v>6</v>
      </c>
      <c r="B97" s="102" t="s">
        <v>15</v>
      </c>
      <c r="C97" s="103" t="s">
        <v>340</v>
      </c>
      <c r="D97" s="123" t="s">
        <v>341</v>
      </c>
      <c r="E97" s="124" t="s">
        <v>159</v>
      </c>
      <c r="F97" s="106">
        <f t="shared" ref="F97:F113" si="6">HLOOKUP($E97,$E$5:$G$6,2,FALSE)</f>
        <v>0</v>
      </c>
      <c r="G97" s="124">
        <v>7</v>
      </c>
      <c r="H97" s="107">
        <f t="shared" ref="H97:H113" si="7">F97-G97</f>
        <v>-7</v>
      </c>
      <c r="I97" s="122" t="s">
        <v>337</v>
      </c>
      <c r="J97" s="109"/>
      <c r="K97" s="110"/>
      <c r="L97" s="1"/>
    </row>
    <row r="98" spans="1:12" x14ac:dyDescent="0.25">
      <c r="A98" s="151">
        <v>6</v>
      </c>
      <c r="B98" s="112" t="s">
        <v>173</v>
      </c>
      <c r="C98" s="103" t="s">
        <v>342</v>
      </c>
      <c r="D98" s="123" t="s">
        <v>343</v>
      </c>
      <c r="E98" s="124" t="s">
        <v>159</v>
      </c>
      <c r="F98" s="106">
        <f t="shared" si="6"/>
        <v>0</v>
      </c>
      <c r="G98" s="124">
        <v>7</v>
      </c>
      <c r="H98" s="107">
        <f t="shared" si="7"/>
        <v>-7</v>
      </c>
      <c r="I98" s="122" t="s">
        <v>267</v>
      </c>
      <c r="J98" s="109"/>
      <c r="K98" s="110"/>
      <c r="L98" s="1"/>
    </row>
    <row r="99" spans="1:12" s="38" customFormat="1" ht="30" x14ac:dyDescent="0.25">
      <c r="A99" s="151">
        <v>6</v>
      </c>
      <c r="B99" s="112" t="s">
        <v>9</v>
      </c>
      <c r="C99" s="103" t="s">
        <v>344</v>
      </c>
      <c r="D99" s="104" t="s">
        <v>345</v>
      </c>
      <c r="E99" s="124" t="s">
        <v>159</v>
      </c>
      <c r="F99" s="106">
        <f t="shared" si="6"/>
        <v>0</v>
      </c>
      <c r="G99" s="105">
        <v>7</v>
      </c>
      <c r="H99" s="107">
        <f t="shared" si="7"/>
        <v>-7</v>
      </c>
      <c r="I99" s="122" t="s">
        <v>346</v>
      </c>
      <c r="J99" s="109"/>
      <c r="K99" s="110"/>
      <c r="L99" s="1"/>
    </row>
    <row r="100" spans="1:12" s="33" customFormat="1" ht="30" x14ac:dyDescent="0.25">
      <c r="A100" s="126">
        <v>6</v>
      </c>
      <c r="B100" s="127" t="s">
        <v>18</v>
      </c>
      <c r="C100" s="128" t="s">
        <v>347</v>
      </c>
      <c r="D100" s="137" t="s">
        <v>348</v>
      </c>
      <c r="E100" s="130" t="s">
        <v>158</v>
      </c>
      <c r="F100" s="131">
        <f t="shared" si="6"/>
        <v>0</v>
      </c>
      <c r="G100" s="130">
        <v>1</v>
      </c>
      <c r="H100" s="133">
        <f t="shared" si="7"/>
        <v>-1</v>
      </c>
      <c r="I100" s="134" t="s">
        <v>349</v>
      </c>
      <c r="J100" s="135"/>
      <c r="K100" s="136"/>
      <c r="L100" s="1"/>
    </row>
    <row r="101" spans="1:12" s="33" customFormat="1" ht="30" x14ac:dyDescent="0.25">
      <c r="A101" s="156">
        <v>6</v>
      </c>
      <c r="B101" s="127" t="s">
        <v>18</v>
      </c>
      <c r="C101" s="128" t="s">
        <v>350</v>
      </c>
      <c r="D101" s="137" t="s">
        <v>351</v>
      </c>
      <c r="E101" s="132" t="s">
        <v>159</v>
      </c>
      <c r="F101" s="131">
        <f t="shared" si="6"/>
        <v>0</v>
      </c>
      <c r="G101" s="130">
        <v>3</v>
      </c>
      <c r="H101" s="133">
        <f t="shared" si="7"/>
        <v>-3</v>
      </c>
      <c r="I101" s="134" t="s">
        <v>349</v>
      </c>
      <c r="J101" s="135"/>
      <c r="K101" s="136"/>
      <c r="L101" s="1"/>
    </row>
    <row r="102" spans="1:12" ht="30" x14ac:dyDescent="0.25">
      <c r="A102" s="151">
        <v>7</v>
      </c>
      <c r="B102" s="112" t="s">
        <v>9</v>
      </c>
      <c r="C102" s="103" t="s">
        <v>352</v>
      </c>
      <c r="D102" s="104"/>
      <c r="E102" s="124" t="s">
        <v>159</v>
      </c>
      <c r="F102" s="106">
        <f t="shared" si="6"/>
        <v>0</v>
      </c>
      <c r="G102" s="105">
        <v>3</v>
      </c>
      <c r="H102" s="107">
        <f t="shared" si="7"/>
        <v>-3</v>
      </c>
      <c r="I102" s="122" t="s">
        <v>353</v>
      </c>
      <c r="J102" s="109"/>
      <c r="K102" s="110"/>
      <c r="L102" s="1"/>
    </row>
    <row r="103" spans="1:12" ht="30" x14ac:dyDescent="0.25">
      <c r="A103" s="151">
        <v>7</v>
      </c>
      <c r="B103" s="112" t="s">
        <v>9</v>
      </c>
      <c r="C103" s="103" t="s">
        <v>354</v>
      </c>
      <c r="D103" s="123" t="s">
        <v>355</v>
      </c>
      <c r="E103" s="124" t="s">
        <v>159</v>
      </c>
      <c r="F103" s="106">
        <f t="shared" si="6"/>
        <v>0</v>
      </c>
      <c r="G103" s="124">
        <v>2</v>
      </c>
      <c r="H103" s="107">
        <f t="shared" si="7"/>
        <v>-2</v>
      </c>
      <c r="I103" s="122" t="s">
        <v>226</v>
      </c>
      <c r="J103" s="109"/>
      <c r="K103" s="110"/>
      <c r="L103" s="1"/>
    </row>
    <row r="104" spans="1:12" ht="30" x14ac:dyDescent="0.25">
      <c r="A104" s="151">
        <v>7</v>
      </c>
      <c r="B104" s="102" t="s">
        <v>18</v>
      </c>
      <c r="C104" s="103" t="s">
        <v>356</v>
      </c>
      <c r="D104" s="123" t="s">
        <v>355</v>
      </c>
      <c r="E104" s="124" t="s">
        <v>159</v>
      </c>
      <c r="F104" s="106">
        <f t="shared" si="6"/>
        <v>0</v>
      </c>
      <c r="G104" s="124">
        <v>1</v>
      </c>
      <c r="H104" s="107">
        <f t="shared" si="7"/>
        <v>-1</v>
      </c>
      <c r="I104" s="122" t="s">
        <v>357</v>
      </c>
      <c r="J104" s="109"/>
      <c r="K104" s="110"/>
      <c r="L104" s="1"/>
    </row>
    <row r="105" spans="1:12" s="33" customFormat="1" x14ac:dyDescent="0.25">
      <c r="A105" s="151">
        <v>7</v>
      </c>
      <c r="B105" s="112" t="s">
        <v>9</v>
      </c>
      <c r="C105" s="103" t="s">
        <v>358</v>
      </c>
      <c r="D105" s="123" t="s">
        <v>355</v>
      </c>
      <c r="E105" s="124" t="s">
        <v>159</v>
      </c>
      <c r="F105" s="106">
        <f t="shared" si="6"/>
        <v>0</v>
      </c>
      <c r="G105" s="105">
        <v>1</v>
      </c>
      <c r="H105" s="107">
        <f t="shared" si="7"/>
        <v>-1</v>
      </c>
      <c r="I105" s="122" t="s">
        <v>178</v>
      </c>
      <c r="J105" s="109"/>
      <c r="K105" s="110"/>
      <c r="L105" s="1"/>
    </row>
    <row r="106" spans="1:12" x14ac:dyDescent="0.25">
      <c r="A106" s="151">
        <v>7</v>
      </c>
      <c r="B106" s="112" t="s">
        <v>9</v>
      </c>
      <c r="C106" s="103" t="s">
        <v>359</v>
      </c>
      <c r="D106" s="123" t="s">
        <v>355</v>
      </c>
      <c r="E106" s="124" t="s">
        <v>159</v>
      </c>
      <c r="F106" s="106">
        <f t="shared" si="6"/>
        <v>0</v>
      </c>
      <c r="G106" s="105">
        <v>1</v>
      </c>
      <c r="H106" s="107">
        <f t="shared" si="7"/>
        <v>-1</v>
      </c>
      <c r="I106" s="122" t="s">
        <v>178</v>
      </c>
      <c r="J106" s="109"/>
      <c r="K106" s="110"/>
      <c r="L106" s="125"/>
    </row>
    <row r="107" spans="1:12" ht="30" x14ac:dyDescent="0.25">
      <c r="A107" s="101">
        <v>7</v>
      </c>
      <c r="B107" s="102" t="s">
        <v>24</v>
      </c>
      <c r="C107" s="103" t="s">
        <v>360</v>
      </c>
      <c r="D107" s="123" t="s">
        <v>361</v>
      </c>
      <c r="E107" s="115" t="s">
        <v>159</v>
      </c>
      <c r="F107" s="106">
        <f t="shared" si="6"/>
        <v>0</v>
      </c>
      <c r="G107" s="124">
        <v>0</v>
      </c>
      <c r="H107" s="107">
        <f t="shared" si="7"/>
        <v>0</v>
      </c>
      <c r="I107" s="122" t="s">
        <v>191</v>
      </c>
      <c r="J107" s="109"/>
      <c r="K107" s="110"/>
      <c r="L107" s="125"/>
    </row>
    <row r="108" spans="1:12" ht="30" x14ac:dyDescent="0.25">
      <c r="A108" s="101">
        <v>7</v>
      </c>
      <c r="B108" s="102" t="s">
        <v>24</v>
      </c>
      <c r="C108" s="103" t="s">
        <v>362</v>
      </c>
      <c r="D108" s="123" t="s">
        <v>361</v>
      </c>
      <c r="E108" s="115" t="s">
        <v>159</v>
      </c>
      <c r="F108" s="106">
        <f t="shared" si="6"/>
        <v>0</v>
      </c>
      <c r="G108" s="124">
        <v>0</v>
      </c>
      <c r="H108" s="107">
        <f t="shared" si="7"/>
        <v>0</v>
      </c>
      <c r="I108" s="122" t="s">
        <v>191</v>
      </c>
      <c r="J108" s="109"/>
      <c r="K108" s="110"/>
      <c r="L108" s="125"/>
    </row>
    <row r="109" spans="1:12" x14ac:dyDescent="0.25">
      <c r="A109" s="101">
        <v>7</v>
      </c>
      <c r="B109" s="102" t="s">
        <v>24</v>
      </c>
      <c r="C109" s="103" t="s">
        <v>363</v>
      </c>
      <c r="D109" s="123" t="s">
        <v>361</v>
      </c>
      <c r="E109" s="115" t="s">
        <v>159</v>
      </c>
      <c r="F109" s="106">
        <f t="shared" si="6"/>
        <v>0</v>
      </c>
      <c r="G109" s="124">
        <v>0</v>
      </c>
      <c r="H109" s="107">
        <f t="shared" si="7"/>
        <v>0</v>
      </c>
      <c r="I109" s="122" t="s">
        <v>292</v>
      </c>
      <c r="J109" s="109"/>
      <c r="K109" s="110"/>
      <c r="L109" s="1"/>
    </row>
    <row r="110" spans="1:12" x14ac:dyDescent="0.25">
      <c r="A110" s="101">
        <v>7</v>
      </c>
      <c r="B110" s="102" t="s">
        <v>24</v>
      </c>
      <c r="C110" s="103" t="s">
        <v>364</v>
      </c>
      <c r="D110" s="123" t="s">
        <v>365</v>
      </c>
      <c r="E110" s="105" t="s">
        <v>159</v>
      </c>
      <c r="F110" s="106">
        <f t="shared" si="6"/>
        <v>0</v>
      </c>
      <c r="G110" s="124">
        <v>0</v>
      </c>
      <c r="H110" s="107">
        <f t="shared" si="7"/>
        <v>0</v>
      </c>
      <c r="I110" s="122" t="s">
        <v>191</v>
      </c>
      <c r="J110" s="109"/>
      <c r="K110" s="110"/>
      <c r="L110" s="1"/>
    </row>
    <row r="111" spans="1:12" x14ac:dyDescent="0.25">
      <c r="A111" s="101">
        <v>7</v>
      </c>
      <c r="B111" s="102" t="s">
        <v>24</v>
      </c>
      <c r="C111" s="103" t="s">
        <v>366</v>
      </c>
      <c r="D111" s="123" t="s">
        <v>367</v>
      </c>
      <c r="E111" s="105" t="s">
        <v>159</v>
      </c>
      <c r="F111" s="106">
        <f t="shared" si="6"/>
        <v>0</v>
      </c>
      <c r="G111" s="124">
        <v>0</v>
      </c>
      <c r="H111" s="107">
        <f t="shared" si="7"/>
        <v>0</v>
      </c>
      <c r="I111" s="122" t="s">
        <v>292</v>
      </c>
      <c r="J111" s="109"/>
      <c r="K111" s="110"/>
      <c r="L111" s="1"/>
    </row>
    <row r="112" spans="1:12" x14ac:dyDescent="0.25">
      <c r="A112" s="151">
        <v>7</v>
      </c>
      <c r="B112" s="112" t="s">
        <v>9</v>
      </c>
      <c r="C112" s="103" t="s">
        <v>368</v>
      </c>
      <c r="D112" s="104" t="s">
        <v>369</v>
      </c>
      <c r="E112" s="124" t="s">
        <v>159</v>
      </c>
      <c r="F112" s="106">
        <f t="shared" si="6"/>
        <v>0</v>
      </c>
      <c r="G112" s="105">
        <v>0</v>
      </c>
      <c r="H112" s="107">
        <f t="shared" si="7"/>
        <v>0</v>
      </c>
      <c r="I112" s="122" t="s">
        <v>178</v>
      </c>
      <c r="J112" s="109"/>
      <c r="K112" s="110"/>
      <c r="L112" s="1"/>
    </row>
    <row r="113" spans="1:12" ht="30" x14ac:dyDescent="0.25">
      <c r="A113" s="151">
        <v>7</v>
      </c>
      <c r="B113" s="112" t="s">
        <v>173</v>
      </c>
      <c r="C113" s="103" t="s">
        <v>370</v>
      </c>
      <c r="D113" s="104" t="s">
        <v>371</v>
      </c>
      <c r="E113" s="124" t="s">
        <v>159</v>
      </c>
      <c r="F113" s="106">
        <f t="shared" si="6"/>
        <v>0</v>
      </c>
      <c r="G113" s="105">
        <v>0</v>
      </c>
      <c r="H113" s="107">
        <f t="shared" si="7"/>
        <v>0</v>
      </c>
      <c r="I113" s="122" t="s">
        <v>372</v>
      </c>
      <c r="J113" s="109"/>
      <c r="K113" s="110"/>
      <c r="L113" s="1"/>
    </row>
    <row r="114" spans="1:12" ht="15.75" x14ac:dyDescent="0.25">
      <c r="A114" s="159"/>
      <c r="B114" s="160"/>
      <c r="C114" s="160"/>
      <c r="D114" s="160"/>
      <c r="E114" s="160"/>
      <c r="F114" s="160"/>
      <c r="G114" s="160"/>
      <c r="H114" s="160" t="s">
        <v>373</v>
      </c>
      <c r="I114" s="160"/>
      <c r="J114" s="160"/>
      <c r="K114" s="160"/>
      <c r="L114" s="161"/>
    </row>
    <row r="115" spans="1:12" x14ac:dyDescent="0.25">
      <c r="A115" s="162"/>
      <c r="B115" s="1"/>
      <c r="C115" s="1"/>
      <c r="D115" s="85"/>
      <c r="E115" s="1"/>
      <c r="F115" s="1"/>
      <c r="G115" s="1"/>
      <c r="H115" s="1"/>
      <c r="I115" s="87"/>
      <c r="J115" s="88"/>
      <c r="K115" s="1"/>
      <c r="L115" s="161"/>
    </row>
    <row r="116" spans="1:12" s="33" customFormat="1" hidden="1" x14ac:dyDescent="0.25">
      <c r="A116" s="163"/>
      <c r="D116" s="164"/>
      <c r="I116" s="165"/>
      <c r="J116" s="166"/>
      <c r="L116" s="167"/>
    </row>
    <row r="117" spans="1:12" s="33" customFormat="1" hidden="1" x14ac:dyDescent="0.25">
      <c r="A117" s="163"/>
      <c r="D117" s="164"/>
      <c r="I117" s="165"/>
      <c r="J117" s="166"/>
      <c r="L117" s="167"/>
    </row>
    <row r="118" spans="1:12" s="33" customFormat="1" hidden="1" x14ac:dyDescent="0.25">
      <c r="A118" s="163"/>
      <c r="D118" s="164"/>
      <c r="I118" s="165"/>
      <c r="J118" s="166"/>
      <c r="L118" s="167"/>
    </row>
    <row r="119" spans="1:12" hidden="1" x14ac:dyDescent="0.25">
      <c r="A119" s="163"/>
      <c r="B119" s="33"/>
    </row>
    <row r="120" spans="1:12" hidden="1" x14ac:dyDescent="0.25">
      <c r="A120" s="163"/>
      <c r="B120" s="33"/>
    </row>
    <row r="121" spans="1:12" hidden="1" x14ac:dyDescent="0.25">
      <c r="A121" s="163"/>
      <c r="B121" s="33"/>
    </row>
    <row r="122" spans="1:12" hidden="1" x14ac:dyDescent="0.25">
      <c r="A122" s="163"/>
      <c r="B122" s="33"/>
    </row>
    <row r="123" spans="1:12" hidden="1" x14ac:dyDescent="0.25">
      <c r="A123" s="163"/>
      <c r="B123" s="33"/>
    </row>
    <row r="124" spans="1:12" hidden="1" x14ac:dyDescent="0.25"/>
  </sheetData>
  <autoFilter ref="A7:K114">
    <sortState ref="A8:K114">
      <sortCondition ref="C7:C114"/>
    </sortState>
  </autoFilter>
  <mergeCells count="3">
    <mergeCell ref="A1:I3"/>
    <mergeCell ref="J1:J4"/>
    <mergeCell ref="A4:I4"/>
  </mergeCells>
  <conditionalFormatting sqref="A59:K59">
    <cfRule type="expression" dxfId="65" priority="24">
      <formula>ProjType="Alternative Technology Regulation Resource (ATRR)"</formula>
    </cfRule>
  </conditionalFormatting>
  <conditionalFormatting sqref="A106:K106">
    <cfRule type="expression" dxfId="64" priority="19">
      <formula>ProjType="Alternative Technology Regulation Resource (ATRR)"</formula>
    </cfRule>
  </conditionalFormatting>
  <conditionalFormatting sqref="A71:K71">
    <cfRule type="expression" dxfId="63" priority="22">
      <formula>ProjType="Alternative Technology Regulation Resource (ATRR)"</formula>
    </cfRule>
  </conditionalFormatting>
  <conditionalFormatting sqref="A69:K69">
    <cfRule type="expression" dxfId="62" priority="23">
      <formula>ProjType="Alternative Technology Regulation Resource (ATRR)"</formula>
    </cfRule>
  </conditionalFormatting>
  <conditionalFormatting sqref="A75:K75">
    <cfRule type="expression" dxfId="61" priority="21">
      <formula>ProjType="Alternative Technology Regulation Resource (ATRR)"</formula>
    </cfRule>
  </conditionalFormatting>
  <conditionalFormatting sqref="A93:K93">
    <cfRule type="expression" dxfId="60" priority="20">
      <formula>ProjType="Alternative Technology Regulation Resource (ATRR)"</formula>
    </cfRule>
  </conditionalFormatting>
  <conditionalFormatting sqref="A101:K101">
    <cfRule type="expression" dxfId="59" priority="18">
      <formula>ProjType="Alternative Technology Regulation Resource (ATRR)"</formula>
    </cfRule>
  </conditionalFormatting>
  <conditionalFormatting sqref="A92:K92">
    <cfRule type="expression" dxfId="58" priority="10">
      <formula>ProjType="Alternative Technology Regulation Resource (ATRR)"</formula>
    </cfRule>
  </conditionalFormatting>
  <conditionalFormatting sqref="A26:K26">
    <cfRule type="expression" dxfId="57" priority="15">
      <formula>ProjType="Alternative Technology Regulation Resource (ATRR)"</formula>
    </cfRule>
  </conditionalFormatting>
  <conditionalFormatting sqref="A48:K48">
    <cfRule type="expression" dxfId="56" priority="13">
      <formula>ProjType="Alternative Technology Regulation Resource (ATRR)"</formula>
    </cfRule>
  </conditionalFormatting>
  <conditionalFormatting sqref="A100:K100">
    <cfRule type="expression" dxfId="55" priority="17">
      <formula>ProjType="Alternative Technology Regulation Resource (ATRR)"</formula>
    </cfRule>
  </conditionalFormatting>
  <conditionalFormatting sqref="A14:K14">
    <cfRule type="expression" dxfId="54" priority="16">
      <formula>ProjType="Alternative Technology Regulation Resource (ATRR)"</formula>
    </cfRule>
  </conditionalFormatting>
  <conditionalFormatting sqref="A38:K38">
    <cfRule type="expression" dxfId="53" priority="14">
      <formula>ProjType="Alternative Technology Regulation Resource (ATRR)"</formula>
    </cfRule>
  </conditionalFormatting>
  <conditionalFormatting sqref="A64:K64">
    <cfRule type="expression" dxfId="52" priority="12">
      <formula>ProjType="Alternative Technology Regulation Resource (ATRR)"</formula>
    </cfRule>
  </conditionalFormatting>
  <conditionalFormatting sqref="A79:K79">
    <cfRule type="expression" dxfId="51" priority="11">
      <formula>ProjType="Alternative Technology Regulation Resource (ATRR)"</formula>
    </cfRule>
  </conditionalFormatting>
  <conditionalFormatting sqref="A96:K96">
    <cfRule type="expression" dxfId="50" priority="9">
      <formula>ProjType="Alternative Technology Regulation Resource (ATRR)"</formula>
    </cfRule>
  </conditionalFormatting>
  <conditionalFormatting sqref="A97:K97">
    <cfRule type="expression" dxfId="49" priority="8">
      <formula>ProjType="Alternative Technology Regulation Resource (ATRR)"</formula>
    </cfRule>
  </conditionalFormatting>
  <conditionalFormatting sqref="A98:K98">
    <cfRule type="expression" dxfId="48" priority="7">
      <formula>ProjType="Alternative Technology Regulation Resource (ATRR)"</formula>
    </cfRule>
  </conditionalFormatting>
  <conditionalFormatting sqref="A99:K99">
    <cfRule type="expression" dxfId="47" priority="6">
      <formula>ProjType="Alternative Technology Regulation Resource (ATRR)"</formula>
    </cfRule>
  </conditionalFormatting>
  <conditionalFormatting sqref="A32:K32">
    <cfRule type="expression" dxfId="46" priority="5">
      <formula>ProjType="Alternative Technology Regulation Resource (ATRR)"</formula>
    </cfRule>
  </conditionalFormatting>
  <conditionalFormatting sqref="A33:K33">
    <cfRule type="expression" dxfId="45" priority="4">
      <formula>ProjType="Alternative Technology Regulation Resource (ATRR)"</formula>
    </cfRule>
  </conditionalFormatting>
  <conditionalFormatting sqref="A54:K54">
    <cfRule type="expression" dxfId="44" priority="3">
      <formula>ProjType="Alternative Technology Regulation Resource (ATRR)"</formula>
    </cfRule>
  </conditionalFormatting>
  <conditionalFormatting sqref="A66:K66">
    <cfRule type="expression" dxfId="43" priority="2">
      <formula>ProjType="Alternative Technology Regulation Resource (ATRR)"</formula>
    </cfRule>
  </conditionalFormatting>
  <conditionalFormatting sqref="A95:K95">
    <cfRule type="expression" dxfId="42" priority="1">
      <formula>ProjType="Alternative Technology Regulation Resource (ATRR)"</formula>
    </cfRule>
  </conditionalFormatting>
  <printOptions gridLines="1"/>
  <pageMargins left="0.25" right="0.25" top="0.75" bottom="0.75" header="0.3" footer="0.3"/>
  <pageSetup paperSize="17" scale="48" fitToHeight="8"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8" id="{48C1A695-573F-412F-AD6B-A3962CCC716D}">
            <xm:f>'Project Summary'!$H$24="NO"</xm:f>
            <x14:dxf>
              <fill>
                <patternFill>
                  <bgColor theme="1" tint="0.34998626667073579"/>
                </patternFill>
              </fill>
            </x14:dxf>
          </x14:cfRule>
          <xm:sqref>A97:K97</xm:sqref>
        </x14:conditionalFormatting>
        <x14:conditionalFormatting xmlns:xm="http://schemas.microsoft.com/office/excel/2006/main">
          <x14:cfRule type="expression" priority="47" id="{9907E226-63BF-4677-81ED-93CD4EC780A0}">
            <xm:f>'Project Summary'!$H$24="NO"</xm:f>
            <x14:dxf>
              <fill>
                <patternFill>
                  <bgColor theme="1" tint="0.34998626667073579"/>
                </patternFill>
              </fill>
            </x14:dxf>
          </x14:cfRule>
          <xm:sqref>A98:K98</xm:sqref>
        </x14:conditionalFormatting>
        <x14:conditionalFormatting xmlns:xm="http://schemas.microsoft.com/office/excel/2006/main">
          <x14:cfRule type="expression" priority="62" id="{FF203EB9-29D6-414B-80C1-825C1376CBB4}">
            <xm:f>'Project Summary'!$H$6="Wind"</xm:f>
            <x14:dxf>
              <fill>
                <patternFill>
                  <bgColor theme="0"/>
                </patternFill>
              </fill>
            </x14:dxf>
          </x14:cfRule>
          <xm:sqref>A49:K49</xm:sqref>
        </x14:conditionalFormatting>
        <x14:conditionalFormatting xmlns:xm="http://schemas.microsoft.com/office/excel/2006/main">
          <x14:cfRule type="expression" priority="61" id="{D7DE93D3-D4DC-4DA2-8867-79C12BF522E0}">
            <xm:f>'Project Summary'!$H$6="Wind"</xm:f>
            <x14:dxf>
              <fill>
                <patternFill>
                  <bgColor theme="0"/>
                </patternFill>
              </fill>
            </x14:dxf>
          </x14:cfRule>
          <xm:sqref>A60:K60</xm:sqref>
        </x14:conditionalFormatting>
        <x14:conditionalFormatting xmlns:xm="http://schemas.microsoft.com/office/excel/2006/main">
          <x14:cfRule type="expression" priority="60" id="{80A70562-085A-4ADF-8A7F-2598F3C5B847}">
            <xm:f>'Project Summary'!$H$6="Wind"</xm:f>
            <x14:dxf>
              <fill>
                <patternFill>
                  <bgColor theme="0"/>
                </patternFill>
              </fill>
            </x14:dxf>
          </x14:cfRule>
          <xm:sqref>A61:K61</xm:sqref>
        </x14:conditionalFormatting>
        <x14:conditionalFormatting xmlns:xm="http://schemas.microsoft.com/office/excel/2006/main">
          <x14:cfRule type="expression" priority="59" id="{4539610F-5AA4-4DCE-93DC-EB5B81DA7643}">
            <xm:f>'Project Summary'!$H$6="Wind"</xm:f>
            <x14:dxf>
              <fill>
                <patternFill>
                  <bgColor theme="0"/>
                </patternFill>
              </fill>
            </x14:dxf>
          </x14:cfRule>
          <xm:sqref>A62:K62</xm:sqref>
        </x14:conditionalFormatting>
        <x14:conditionalFormatting xmlns:xm="http://schemas.microsoft.com/office/excel/2006/main">
          <x14:cfRule type="expression" priority="58" id="{217F803A-C655-4C01-B87D-8CEE9A62199F}">
            <xm:f>'Project Summary'!$H$6="Wind"</xm:f>
            <x14:dxf>
              <fill>
                <patternFill>
                  <bgColor theme="0"/>
                </patternFill>
              </fill>
            </x14:dxf>
          </x14:cfRule>
          <xm:sqref>A90:K90</xm:sqref>
        </x14:conditionalFormatting>
        <x14:conditionalFormatting xmlns:xm="http://schemas.microsoft.com/office/excel/2006/main">
          <x14:cfRule type="expression" priority="57" id="{064ADDA9-1249-4CA8-BBF9-1E5F3A28620B}">
            <xm:f>'Project Summary'!$H$6="Wind"</xm:f>
            <x14:dxf>
              <fill>
                <patternFill>
                  <bgColor theme="0"/>
                </patternFill>
              </fill>
            </x14:dxf>
          </x14:cfRule>
          <xm:sqref>A91:K91</xm:sqref>
        </x14:conditionalFormatting>
        <x14:conditionalFormatting xmlns:xm="http://schemas.microsoft.com/office/excel/2006/main">
          <x14:cfRule type="expression" priority="56" id="{88D61D1F-C4BF-4035-91BD-577F59904B53}">
            <xm:f>'Project Summary'!$H$6="Wind"</xm:f>
            <x14:dxf>
              <fill>
                <patternFill>
                  <bgColor theme="0"/>
                </patternFill>
              </fill>
            </x14:dxf>
          </x14:cfRule>
          <xm:sqref>A92:K92</xm:sqref>
        </x14:conditionalFormatting>
        <x14:conditionalFormatting xmlns:xm="http://schemas.microsoft.com/office/excel/2006/main">
          <x14:cfRule type="expression" priority="55" id="{EC40E0CC-1A48-41B3-A8B7-C1245E299AAC}">
            <xm:f>'Project Summary'!$H$25="Yes"</xm:f>
            <x14:dxf>
              <fill>
                <patternFill>
                  <bgColor theme="1" tint="0.34998626667073579"/>
                </patternFill>
              </fill>
            </x14:dxf>
          </x14:cfRule>
          <xm:sqref>A59:K59</xm:sqref>
        </x14:conditionalFormatting>
        <x14:conditionalFormatting xmlns:xm="http://schemas.microsoft.com/office/excel/2006/main">
          <x14:cfRule type="expression" priority="54" id="{0291B912-66FF-4AD8-A87E-D42F8FEE4449}">
            <xm:f>'Project Summary'!$H$6="Solar"</xm:f>
            <x14:dxf>
              <fill>
                <patternFill>
                  <bgColor theme="0"/>
                </patternFill>
              </fill>
            </x14:dxf>
          </x14:cfRule>
          <xm:sqref>A72:K72</xm:sqref>
        </x14:conditionalFormatting>
        <x14:conditionalFormatting xmlns:xm="http://schemas.microsoft.com/office/excel/2006/main">
          <x14:cfRule type="expression" priority="53" id="{3205B963-1940-4604-BC28-A0392ECA8905}">
            <xm:f>'Project Summary'!$H$6="Solar"</xm:f>
            <x14:dxf>
              <fill>
                <patternFill>
                  <bgColor theme="0"/>
                </patternFill>
              </fill>
            </x14:dxf>
          </x14:cfRule>
          <xm:sqref>A17:K17</xm:sqref>
        </x14:conditionalFormatting>
        <x14:conditionalFormatting xmlns:xm="http://schemas.microsoft.com/office/excel/2006/main">
          <x14:cfRule type="expression" priority="52" id="{54C6B9C8-0128-4F45-B436-C0B68E9EBA31}">
            <xm:f>'Project Summary'!$H$25="Yes"</xm:f>
            <x14:dxf>
              <fill>
                <patternFill>
                  <bgColor theme="1" tint="0.34998626667073579"/>
                </patternFill>
              </fill>
            </x14:dxf>
          </x14:cfRule>
          <xm:sqref>A106:K106</xm:sqref>
        </x14:conditionalFormatting>
        <x14:conditionalFormatting xmlns:xm="http://schemas.microsoft.com/office/excel/2006/main">
          <x14:cfRule type="expression" priority="51" id="{EBD27B73-EDAC-4B2E-BE71-C5D01DA59C8A}">
            <xm:f>'Project Summary'!$I$16="New"</xm:f>
            <x14:dxf>
              <fill>
                <patternFill>
                  <bgColor theme="1" tint="0.34998626667073579"/>
                </patternFill>
              </fill>
            </x14:dxf>
          </x14:cfRule>
          <xm:sqref>A13:K13</xm:sqref>
        </x14:conditionalFormatting>
        <x14:conditionalFormatting xmlns:xm="http://schemas.microsoft.com/office/excel/2006/main">
          <x14:cfRule type="expression" priority="43" id="{B391125C-5B69-49C2-AFF7-ACC8AB74B61B}">
            <xm:f>'Project Summary'!$H$6="Solar"</xm:f>
            <x14:dxf>
              <fill>
                <patternFill>
                  <bgColor theme="1" tint="0.34998626667073579"/>
                </patternFill>
              </fill>
            </x14:dxf>
          </x14:cfRule>
          <x14:cfRule type="expression" priority="50" id="{DEC53435-45E1-486A-9C95-8BF07E8A307F}">
            <xm:f>'Project Summary'!$C$2:$D$2="Solar"</xm:f>
            <x14:dxf>
              <fill>
                <patternFill>
                  <bgColor theme="1" tint="0.34998626667073579"/>
                </patternFill>
              </fill>
            </x14:dxf>
          </x14:cfRule>
          <xm:sqref>A11:K11</xm:sqref>
        </x14:conditionalFormatting>
        <x14:conditionalFormatting xmlns:xm="http://schemas.microsoft.com/office/excel/2006/main">
          <x14:cfRule type="expression" priority="49" id="{8B20D70E-07A8-4C54-87B4-3AC29CAB306E}">
            <xm:f>'Project Summary'!$H$24="NO"</xm:f>
            <x14:dxf>
              <fill>
                <patternFill>
                  <bgColor theme="1" tint="0.34998626667073579"/>
                </patternFill>
              </fill>
            </x14:dxf>
          </x14:cfRule>
          <xm:sqref>A26:K26</xm:sqref>
        </x14:conditionalFormatting>
        <x14:conditionalFormatting xmlns:xm="http://schemas.microsoft.com/office/excel/2006/main">
          <x14:cfRule type="expression" priority="46" id="{6C8404C0-305F-4117-829E-F3EE81DC77C7}">
            <xm:f>'Project Summary'!$H$6="Wind"</xm:f>
            <x14:dxf>
              <fill>
                <patternFill>
                  <bgColor theme="0"/>
                </patternFill>
              </fill>
            </x14:dxf>
          </x14:cfRule>
          <xm:sqref>A18:K18</xm:sqref>
        </x14:conditionalFormatting>
        <x14:conditionalFormatting xmlns:xm="http://schemas.microsoft.com/office/excel/2006/main">
          <x14:cfRule type="expression" priority="45" id="{B1C2F97C-CB48-400E-9EB8-756BF2254E16}">
            <xm:f>'Project Summary'!$I$16="Existing"</xm:f>
            <x14:dxf>
              <fill>
                <patternFill>
                  <bgColor theme="1" tint="0.34998626667073579"/>
                </patternFill>
              </fill>
            </x14:dxf>
          </x14:cfRule>
          <xm:sqref>A8:K8</xm:sqref>
        </x14:conditionalFormatting>
        <x14:conditionalFormatting xmlns:xm="http://schemas.microsoft.com/office/excel/2006/main">
          <x14:cfRule type="expression" priority="44" id="{E1F07225-AFB8-4514-90B2-79638E97B8D8}">
            <xm:f>'Project Summary'!$I$16="Existing"</xm:f>
            <x14:dxf>
              <fill>
                <patternFill>
                  <bgColor theme="1" tint="0.34998626667073579"/>
                </patternFill>
              </fill>
            </x14:dxf>
          </x14:cfRule>
          <xm:sqref>A12:K12</xm:sqref>
        </x14:conditionalFormatting>
        <x14:conditionalFormatting xmlns:xm="http://schemas.microsoft.com/office/excel/2006/main">
          <x14:cfRule type="expression" priority="42" id="{75F7D049-4929-458B-BEE5-33FC5FFAA259}">
            <xm:f>'Project Summary'!$H$6="Solar"</xm:f>
            <x14:dxf>
              <fill>
                <patternFill>
                  <bgColor theme="1" tint="0.34998626667073579"/>
                </patternFill>
              </fill>
            </x14:dxf>
          </x14:cfRule>
          <xm:sqref>A27:K27</xm:sqref>
        </x14:conditionalFormatting>
        <x14:conditionalFormatting xmlns:xm="http://schemas.microsoft.com/office/excel/2006/main">
          <x14:cfRule type="expression" priority="41" id="{E5BD1116-2F82-480F-BBC3-86FE11304077}">
            <xm:f>'Project Summary'!$H$6="Solar"</xm:f>
            <x14:dxf>
              <fill>
                <patternFill>
                  <bgColor theme="1" tint="0.34998626667073579"/>
                </patternFill>
              </fill>
            </x14:dxf>
          </x14:cfRule>
          <xm:sqref>A29:K31</xm:sqref>
        </x14:conditionalFormatting>
        <x14:conditionalFormatting xmlns:xm="http://schemas.microsoft.com/office/excel/2006/main">
          <x14:cfRule type="expression" priority="40" id="{C8918903-EEC1-45FF-BDC9-76E41EAD94A7}">
            <xm:f>'Project Summary'!$H$6="Solar"</xm:f>
            <x14:dxf>
              <fill>
                <patternFill>
                  <bgColor theme="1" tint="0.34998626667073579"/>
                </patternFill>
              </fill>
            </x14:dxf>
          </x14:cfRule>
          <xm:sqref>A42:K44</xm:sqref>
        </x14:conditionalFormatting>
        <x14:conditionalFormatting xmlns:xm="http://schemas.microsoft.com/office/excel/2006/main">
          <x14:cfRule type="expression" priority="39" id="{AC4F666E-88A1-4094-AE0A-B4F93E4DD158}">
            <xm:f>'Project Summary'!$H$6="Solar"</xm:f>
            <x14:dxf>
              <fill>
                <patternFill>
                  <bgColor theme="1" tint="0.34998626667073579"/>
                </patternFill>
              </fill>
            </x14:dxf>
          </x14:cfRule>
          <xm:sqref>A46:K46</xm:sqref>
        </x14:conditionalFormatting>
        <x14:conditionalFormatting xmlns:xm="http://schemas.microsoft.com/office/excel/2006/main">
          <x14:cfRule type="expression" priority="38" id="{B4297773-F031-4885-AFCC-CFE1CAD06910}">
            <xm:f>'Project Summary'!$H$6="Solar"</xm:f>
            <x14:dxf>
              <fill>
                <patternFill>
                  <bgColor theme="1" tint="0.34998626667073579"/>
                </patternFill>
              </fill>
            </x14:dxf>
          </x14:cfRule>
          <xm:sqref>A50:K50</xm:sqref>
        </x14:conditionalFormatting>
        <x14:conditionalFormatting xmlns:xm="http://schemas.microsoft.com/office/excel/2006/main">
          <x14:cfRule type="expression" priority="37" id="{083D7142-CCBB-4A5A-AFD1-287F4233EB72}">
            <xm:f>'Project Summary'!$H$6="Solar"</xm:f>
            <x14:dxf>
              <fill>
                <patternFill>
                  <bgColor theme="1" tint="0.34998626667073579"/>
                </patternFill>
              </fill>
            </x14:dxf>
          </x14:cfRule>
          <xm:sqref>A53:K53</xm:sqref>
        </x14:conditionalFormatting>
        <x14:conditionalFormatting xmlns:xm="http://schemas.microsoft.com/office/excel/2006/main">
          <x14:cfRule type="expression" priority="36" id="{2CBE706D-055D-4BC7-BAA7-8886F6C758F0}">
            <xm:f>'Project Summary'!$H$6="Solar"</xm:f>
            <x14:dxf>
              <fill>
                <patternFill>
                  <bgColor theme="1" tint="0.34998626667073579"/>
                </patternFill>
              </fill>
            </x14:dxf>
          </x14:cfRule>
          <xm:sqref>A65:K65</xm:sqref>
        </x14:conditionalFormatting>
        <x14:conditionalFormatting xmlns:xm="http://schemas.microsoft.com/office/excel/2006/main">
          <x14:cfRule type="expression" priority="35" id="{98D97848-68E8-4790-A15D-FF8B456D69BD}">
            <xm:f>'Project Summary'!$H$6="Solar"</xm:f>
            <x14:dxf>
              <fill>
                <patternFill>
                  <bgColor theme="1" tint="0.34998626667073579"/>
                </patternFill>
              </fill>
            </x14:dxf>
          </x14:cfRule>
          <xm:sqref>A67:K67</xm:sqref>
        </x14:conditionalFormatting>
        <x14:conditionalFormatting xmlns:xm="http://schemas.microsoft.com/office/excel/2006/main">
          <x14:cfRule type="expression" priority="34" id="{01322082-56BD-4B8F-BC3A-E40E1A6E33BF}">
            <xm:f>'Project Summary'!$H$6="Solar"</xm:f>
            <x14:dxf>
              <fill>
                <patternFill>
                  <bgColor theme="1" tint="0.34998626667073579"/>
                </patternFill>
              </fill>
            </x14:dxf>
          </x14:cfRule>
          <xm:sqref>A84:K84</xm:sqref>
        </x14:conditionalFormatting>
        <x14:conditionalFormatting xmlns:xm="http://schemas.microsoft.com/office/excel/2006/main">
          <x14:cfRule type="expression" priority="33" id="{A72585C0-01C3-43E6-88B2-DD50B3604BDA}">
            <xm:f>'Project Summary'!$H$6="Solar"</xm:f>
            <x14:dxf>
              <fill>
                <patternFill>
                  <bgColor theme="1" tint="0.34998626667073579"/>
                </patternFill>
              </fill>
            </x14:dxf>
          </x14:cfRule>
          <xm:sqref>A88:K88</xm:sqref>
        </x14:conditionalFormatting>
        <x14:conditionalFormatting xmlns:xm="http://schemas.microsoft.com/office/excel/2006/main">
          <x14:cfRule type="expression" priority="32" id="{549DFBE8-96EA-44A3-9C8F-51B0F4F0C4E5}">
            <xm:f>'Project Summary'!$I$17="Existing"</xm:f>
            <x14:dxf>
              <fill>
                <patternFill>
                  <bgColor theme="1" tint="0.34998626667073579"/>
                </patternFill>
              </fill>
            </x14:dxf>
          </x14:cfRule>
          <xm:sqref>A37:K37</xm:sqref>
        </x14:conditionalFormatting>
        <x14:conditionalFormatting xmlns:xm="http://schemas.microsoft.com/office/excel/2006/main">
          <x14:cfRule type="expression" priority="31" id="{8FF671F8-47DA-437C-9F58-0F13C05E6DA1}">
            <xm:f>'Project Summary'!$H$26="NO"</xm:f>
            <x14:dxf>
              <fill>
                <patternFill>
                  <bgColor theme="1" tint="0.34998626667073579"/>
                </patternFill>
              </fill>
            </x14:dxf>
          </x14:cfRule>
          <xm:sqref>A34:K34</xm:sqref>
        </x14:conditionalFormatting>
        <x14:conditionalFormatting xmlns:xm="http://schemas.microsoft.com/office/excel/2006/main">
          <x14:cfRule type="expression" priority="30" id="{EA313D8C-67CE-4D66-A556-F4D0F057A498}">
            <xm:f>'Project Summary'!$H$26="NO"</xm:f>
            <x14:dxf>
              <fill>
                <patternFill>
                  <bgColor theme="1" tint="0.34998626667073579"/>
                </patternFill>
              </fill>
            </x14:dxf>
          </x14:cfRule>
          <xm:sqref>A35:K35</xm:sqref>
        </x14:conditionalFormatting>
        <x14:conditionalFormatting xmlns:xm="http://schemas.microsoft.com/office/excel/2006/main">
          <x14:cfRule type="expression" priority="29" id="{6BECB44D-9A3F-4245-BC0C-B22E56AAFAAC}">
            <xm:f>'Project Summary'!$H$26="NO"</xm:f>
            <x14:dxf>
              <fill>
                <patternFill>
                  <bgColor theme="1" tint="0.34998626667073579"/>
                </patternFill>
              </fill>
            </x14:dxf>
          </x14:cfRule>
          <xm:sqref>A47:K47</xm:sqref>
        </x14:conditionalFormatting>
        <x14:conditionalFormatting xmlns:xm="http://schemas.microsoft.com/office/excel/2006/main">
          <x14:cfRule type="expression" priority="28" id="{5A82BA75-3D68-48C8-9057-9B1265328EC2}">
            <xm:f>'Project Summary'!$H$26="NO"</xm:f>
            <x14:dxf>
              <fill>
                <patternFill>
                  <bgColor theme="1" tint="0.34998626667073579"/>
                </patternFill>
              </fill>
            </x14:dxf>
          </x14:cfRule>
          <xm:sqref>A58:K58</xm:sqref>
        </x14:conditionalFormatting>
        <x14:conditionalFormatting xmlns:xm="http://schemas.microsoft.com/office/excel/2006/main">
          <x14:cfRule type="expression" priority="27" id="{99424770-88FF-47F3-8CB7-5293B3622833}">
            <xm:f>'Project Summary'!$I$17="Existing"</xm:f>
            <x14:dxf>
              <fill>
                <patternFill>
                  <bgColor theme="1" tint="0.34998626667073579"/>
                </patternFill>
              </fill>
            </x14:dxf>
          </x14:cfRule>
          <xm:sqref>A45:K45</xm:sqref>
        </x14:conditionalFormatting>
        <x14:conditionalFormatting xmlns:xm="http://schemas.microsoft.com/office/excel/2006/main">
          <x14:cfRule type="expression" priority="26" id="{012C482C-DEFC-43B9-ABA2-01EC8F5A451B}">
            <xm:f>'Project Summary'!$H$24="NO"</xm:f>
            <x14:dxf>
              <fill>
                <patternFill>
                  <bgColor theme="1" tint="0.34998626667073579"/>
                </patternFill>
              </fill>
            </x14:dxf>
          </x14:cfRule>
          <xm:sqref>A48:K48</xm:sqref>
        </x14:conditionalFormatting>
        <x14:conditionalFormatting xmlns:xm="http://schemas.microsoft.com/office/excel/2006/main">
          <x14:cfRule type="expression" priority="25" id="{808E98FA-AA25-4857-ABC8-B9ED0957F720}">
            <xm:f>'Project Summary'!$H$25="Yes"</xm:f>
            <x14:dxf>
              <fill>
                <patternFill>
                  <bgColor theme="1" tint="0.34998626667073579"/>
                </patternFill>
              </fill>
            </x14:dxf>
          </x14:cfRule>
          <xm:sqref>A71:K71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'C:\Users\jschulte\Desktop\[SYSMOD.0002.0010_-_Coordinate_Modeled_Asset_-_Attachment_A_-_Project_Summary_and_Checklist.xlsm]Drop-Downs'!#REF!</xm:f>
          </x14:formula1>
          <xm:sqref>E8:E113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T71"/>
  <sheetViews>
    <sheetView workbookViewId="0"/>
  </sheetViews>
  <sheetFormatPr defaultColWidth="0" defaultRowHeight="15" customHeight="1" zeroHeight="1" outlineLevelRow="1" x14ac:dyDescent="0.25"/>
  <cols>
    <col min="1" max="1" width="4.7109375" customWidth="1"/>
    <col min="2" max="2" width="37.7109375" customWidth="1"/>
    <col min="3" max="3" width="29.85546875" customWidth="1"/>
    <col min="4" max="4" width="39" customWidth="1"/>
    <col min="5" max="5" width="25.28515625" style="203" customWidth="1"/>
    <col min="6" max="6" width="12.42578125" style="203" customWidth="1"/>
    <col min="7" max="11" width="12.42578125" style="204" customWidth="1"/>
    <col min="12" max="12" width="4.7109375" customWidth="1"/>
    <col min="13" max="14" width="9.140625" style="4" hidden="1" customWidth="1"/>
    <col min="15" max="19" width="0" style="33" hidden="1" customWidth="1"/>
    <col min="20" max="20" width="0" hidden="1" customWidth="1"/>
    <col min="21" max="16384" width="9.140625" hidden="1"/>
  </cols>
  <sheetData>
    <row r="1" spans="1:19" ht="21" customHeight="1" x14ac:dyDescent="0.25">
      <c r="A1" s="3"/>
      <c r="B1" s="173" t="s">
        <v>374</v>
      </c>
      <c r="C1" s="1"/>
      <c r="D1" s="1"/>
      <c r="E1" s="174"/>
      <c r="F1" s="174"/>
      <c r="G1" s="175"/>
      <c r="H1" s="175"/>
      <c r="I1" s="175"/>
      <c r="J1" s="175"/>
      <c r="K1" s="175"/>
      <c r="L1" s="1"/>
    </row>
    <row r="2" spans="1:19" s="4" customFormat="1" ht="15.75" x14ac:dyDescent="0.25">
      <c r="A2" s="3"/>
      <c r="B2" s="176" t="s">
        <v>375</v>
      </c>
      <c r="E2" s="174"/>
      <c r="F2" s="174"/>
      <c r="G2" s="175"/>
      <c r="H2" s="175"/>
      <c r="I2" s="175"/>
      <c r="J2" s="175"/>
      <c r="K2" s="175"/>
      <c r="L2" s="1"/>
    </row>
    <row r="3" spans="1:19" s="4" customFormat="1" ht="15.75" x14ac:dyDescent="0.25">
      <c r="A3" s="3"/>
      <c r="B3" s="176" t="s">
        <v>376</v>
      </c>
      <c r="E3" s="174"/>
      <c r="F3" s="174"/>
      <c r="G3" s="175"/>
      <c r="H3" s="175"/>
      <c r="I3" s="175"/>
      <c r="J3" s="175"/>
      <c r="K3" s="175"/>
      <c r="L3" s="1"/>
    </row>
    <row r="4" spans="1:19" s="4" customFormat="1" ht="15.75" x14ac:dyDescent="0.25">
      <c r="A4" s="3"/>
      <c r="B4" s="177" t="s">
        <v>377</v>
      </c>
      <c r="E4" s="174"/>
      <c r="F4" s="174"/>
      <c r="G4" s="175"/>
      <c r="H4" s="175"/>
      <c r="I4" s="175"/>
      <c r="J4" s="175"/>
      <c r="K4" s="175"/>
      <c r="L4" s="1"/>
    </row>
    <row r="5" spans="1:19" s="4" customFormat="1" ht="15.75" x14ac:dyDescent="0.25">
      <c r="A5" s="3"/>
      <c r="B5" s="176" t="s">
        <v>378</v>
      </c>
      <c r="E5" s="1"/>
      <c r="F5" s="1"/>
      <c r="G5" s="1"/>
      <c r="H5" s="1"/>
      <c r="I5" s="1"/>
      <c r="J5" s="1"/>
      <c r="K5" s="1"/>
      <c r="L5" s="1"/>
    </row>
    <row r="6" spans="1:19" s="18" customFormat="1" ht="15.75" customHeight="1" x14ac:dyDescent="0.25">
      <c r="A6" s="3"/>
      <c r="B6" s="178"/>
      <c r="C6" s="178"/>
      <c r="D6" s="179"/>
      <c r="E6" s="178"/>
      <c r="F6" s="178"/>
      <c r="G6" s="180"/>
      <c r="H6" s="180"/>
      <c r="I6" s="180"/>
      <c r="J6" s="180"/>
      <c r="K6" s="180"/>
      <c r="L6" s="3"/>
    </row>
    <row r="7" spans="1:19" s="181" customFormat="1" ht="15.75" customHeight="1" x14ac:dyDescent="0.25">
      <c r="A7" s="3"/>
      <c r="B7" s="178"/>
      <c r="C7" s="178"/>
      <c r="D7" s="179"/>
      <c r="E7" s="178"/>
      <c r="F7" s="303" t="s">
        <v>379</v>
      </c>
      <c r="G7" s="303"/>
      <c r="H7" s="304" t="s">
        <v>380</v>
      </c>
      <c r="I7" s="305"/>
      <c r="J7" s="304" t="s">
        <v>381</v>
      </c>
      <c r="K7" s="305"/>
      <c r="L7" s="1"/>
      <c r="M7" s="4"/>
      <c r="N7" s="4"/>
      <c r="O7" s="33"/>
      <c r="P7" s="33"/>
      <c r="Q7" s="33"/>
      <c r="R7" s="33"/>
      <c r="S7" s="33"/>
    </row>
    <row r="8" spans="1:19" s="185" customFormat="1" ht="15.75" hidden="1" customHeight="1" outlineLevel="1" x14ac:dyDescent="0.25">
      <c r="A8" s="3"/>
      <c r="B8" s="178"/>
      <c r="C8" s="178"/>
      <c r="D8" s="179"/>
      <c r="E8" s="178"/>
      <c r="F8" s="182" t="s">
        <v>382</v>
      </c>
      <c r="G8" s="183">
        <v>-120</v>
      </c>
      <c r="H8" s="182" t="s">
        <v>382</v>
      </c>
      <c r="I8" s="183">
        <v>-21</v>
      </c>
      <c r="J8" s="182" t="s">
        <v>383</v>
      </c>
      <c r="K8" s="183">
        <v>90</v>
      </c>
      <c r="L8" s="3"/>
      <c r="M8" s="18"/>
      <c r="N8" s="18"/>
      <c r="O8" s="184"/>
      <c r="P8" s="184"/>
      <c r="Q8" s="184"/>
      <c r="R8" s="184"/>
      <c r="S8" s="184"/>
    </row>
    <row r="9" spans="1:19" ht="15" customHeight="1" collapsed="1" x14ac:dyDescent="0.25">
      <c r="A9" s="1"/>
      <c r="B9" s="186" t="s">
        <v>384</v>
      </c>
      <c r="C9" s="186" t="s">
        <v>385</v>
      </c>
      <c r="D9" s="186" t="s">
        <v>386</v>
      </c>
      <c r="E9" s="186" t="s">
        <v>387</v>
      </c>
      <c r="F9" s="187" t="s">
        <v>388</v>
      </c>
      <c r="G9" s="187" t="s">
        <v>389</v>
      </c>
      <c r="H9" s="187" t="s">
        <v>388</v>
      </c>
      <c r="I9" s="187" t="s">
        <v>389</v>
      </c>
      <c r="J9" s="187" t="s">
        <v>388</v>
      </c>
      <c r="K9" s="187" t="s">
        <v>389</v>
      </c>
      <c r="L9" s="1"/>
    </row>
    <row r="10" spans="1:19" x14ac:dyDescent="0.25">
      <c r="A10" s="1"/>
      <c r="B10" s="188"/>
      <c r="C10" s="188"/>
      <c r="D10" s="188"/>
      <c r="E10" s="189"/>
      <c r="F10" s="190" t="str">
        <f t="shared" ref="F10:F20" si="0">IF($E10&gt;0,$E10+G$8,"-")</f>
        <v>-</v>
      </c>
      <c r="G10" s="190"/>
      <c r="H10" s="190" t="str">
        <f t="shared" ref="H10:H20" si="1">IF($E10&gt;0,$E10+I$8,"-")</f>
        <v>-</v>
      </c>
      <c r="I10" s="190"/>
      <c r="J10" s="190" t="str">
        <f t="shared" ref="J10:J20" si="2">IF($E10&gt;0,$E10+K$8,"-")</f>
        <v>-</v>
      </c>
      <c r="K10" s="190"/>
      <c r="L10" s="1"/>
    </row>
    <row r="11" spans="1:19" x14ac:dyDescent="0.25">
      <c r="A11" s="1"/>
      <c r="B11" s="188"/>
      <c r="C11" s="188"/>
      <c r="D11" s="191"/>
      <c r="E11" s="192"/>
      <c r="F11" s="190" t="str">
        <f t="shared" si="0"/>
        <v>-</v>
      </c>
      <c r="G11" s="190"/>
      <c r="H11" s="190" t="str">
        <f t="shared" si="1"/>
        <v>-</v>
      </c>
      <c r="I11" s="190"/>
      <c r="J11" s="190" t="str">
        <f t="shared" si="2"/>
        <v>-</v>
      </c>
      <c r="K11" s="190"/>
      <c r="L11" s="1"/>
    </row>
    <row r="12" spans="1:19" x14ac:dyDescent="0.25">
      <c r="A12" s="1"/>
      <c r="B12" s="188"/>
      <c r="C12" s="188"/>
      <c r="D12" s="191"/>
      <c r="E12" s="192"/>
      <c r="F12" s="190" t="str">
        <f t="shared" si="0"/>
        <v>-</v>
      </c>
      <c r="G12" s="190"/>
      <c r="H12" s="190" t="str">
        <f t="shared" si="1"/>
        <v>-</v>
      </c>
      <c r="I12" s="190"/>
      <c r="J12" s="190" t="str">
        <f t="shared" si="2"/>
        <v>-</v>
      </c>
      <c r="K12" s="190"/>
      <c r="L12" s="1"/>
    </row>
    <row r="13" spans="1:19" x14ac:dyDescent="0.25">
      <c r="A13" s="1"/>
      <c r="B13" s="188"/>
      <c r="C13" s="188"/>
      <c r="D13" s="191"/>
      <c r="E13" s="192"/>
      <c r="F13" s="190" t="str">
        <f t="shared" si="0"/>
        <v>-</v>
      </c>
      <c r="G13" s="190"/>
      <c r="H13" s="190" t="str">
        <f t="shared" si="1"/>
        <v>-</v>
      </c>
      <c r="I13" s="190"/>
      <c r="J13" s="190" t="str">
        <f t="shared" si="2"/>
        <v>-</v>
      </c>
      <c r="K13" s="190"/>
      <c r="L13" s="1"/>
    </row>
    <row r="14" spans="1:19" x14ac:dyDescent="0.25">
      <c r="A14" s="1"/>
      <c r="B14" s="188"/>
      <c r="C14" s="188"/>
      <c r="D14" s="191"/>
      <c r="E14" s="192"/>
      <c r="F14" s="190" t="str">
        <f t="shared" si="0"/>
        <v>-</v>
      </c>
      <c r="G14" s="190"/>
      <c r="H14" s="190" t="str">
        <f t="shared" si="1"/>
        <v>-</v>
      </c>
      <c r="I14" s="190"/>
      <c r="J14" s="190" t="str">
        <f t="shared" si="2"/>
        <v>-</v>
      </c>
      <c r="K14" s="190"/>
      <c r="L14" s="1"/>
    </row>
    <row r="15" spans="1:19" x14ac:dyDescent="0.25">
      <c r="A15" s="1"/>
      <c r="B15" s="188"/>
      <c r="C15" s="193"/>
      <c r="D15" s="194"/>
      <c r="E15" s="195"/>
      <c r="F15" s="190" t="str">
        <f t="shared" si="0"/>
        <v>-</v>
      </c>
      <c r="G15" s="190"/>
      <c r="H15" s="190" t="str">
        <f t="shared" si="1"/>
        <v>-</v>
      </c>
      <c r="I15" s="190"/>
      <c r="J15" s="190" t="str">
        <f t="shared" si="2"/>
        <v>-</v>
      </c>
      <c r="K15" s="190"/>
      <c r="L15" s="1"/>
    </row>
    <row r="16" spans="1:19" x14ac:dyDescent="0.25">
      <c r="A16" s="1"/>
      <c r="B16" s="188"/>
      <c r="C16" s="193"/>
      <c r="D16" s="196"/>
      <c r="E16" s="197"/>
      <c r="F16" s="190" t="str">
        <f t="shared" si="0"/>
        <v>-</v>
      </c>
      <c r="G16" s="190"/>
      <c r="H16" s="190" t="str">
        <f t="shared" si="1"/>
        <v>-</v>
      </c>
      <c r="I16" s="190"/>
      <c r="J16" s="190" t="str">
        <f t="shared" si="2"/>
        <v>-</v>
      </c>
      <c r="K16" s="190"/>
      <c r="L16" s="1"/>
    </row>
    <row r="17" spans="1:12" x14ac:dyDescent="0.25">
      <c r="A17" s="1"/>
      <c r="B17" s="188"/>
      <c r="C17" s="193"/>
      <c r="D17" s="194"/>
      <c r="E17" s="197"/>
      <c r="F17" s="190" t="str">
        <f t="shared" si="0"/>
        <v>-</v>
      </c>
      <c r="G17" s="190"/>
      <c r="H17" s="190" t="str">
        <f t="shared" si="1"/>
        <v>-</v>
      </c>
      <c r="I17" s="190"/>
      <c r="J17" s="190" t="str">
        <f t="shared" si="2"/>
        <v>-</v>
      </c>
      <c r="K17" s="190"/>
      <c r="L17" s="1"/>
    </row>
    <row r="18" spans="1:12" x14ac:dyDescent="0.25">
      <c r="A18" s="1"/>
      <c r="B18" s="188"/>
      <c r="C18" s="193"/>
      <c r="D18" s="194"/>
      <c r="E18" s="197"/>
      <c r="F18" s="190" t="str">
        <f t="shared" si="0"/>
        <v>-</v>
      </c>
      <c r="G18" s="190"/>
      <c r="H18" s="190" t="str">
        <f t="shared" si="1"/>
        <v>-</v>
      </c>
      <c r="I18" s="190"/>
      <c r="J18" s="190" t="str">
        <f t="shared" si="2"/>
        <v>-</v>
      </c>
      <c r="K18" s="190"/>
      <c r="L18" s="1"/>
    </row>
    <row r="19" spans="1:12" x14ac:dyDescent="0.25">
      <c r="A19" s="1"/>
      <c r="B19" s="188"/>
      <c r="C19" s="193"/>
      <c r="D19" s="194"/>
      <c r="E19" s="197"/>
      <c r="F19" s="190" t="str">
        <f t="shared" si="0"/>
        <v>-</v>
      </c>
      <c r="G19" s="190"/>
      <c r="H19" s="190" t="str">
        <f t="shared" si="1"/>
        <v>-</v>
      </c>
      <c r="I19" s="190"/>
      <c r="J19" s="190" t="str">
        <f t="shared" si="2"/>
        <v>-</v>
      </c>
      <c r="K19" s="190"/>
      <c r="L19" s="1"/>
    </row>
    <row r="20" spans="1:12" x14ac:dyDescent="0.25">
      <c r="A20" s="1"/>
      <c r="B20" s="188"/>
      <c r="C20" s="188"/>
      <c r="D20" s="194"/>
      <c r="E20" s="197"/>
      <c r="F20" s="190" t="str">
        <f t="shared" si="0"/>
        <v>-</v>
      </c>
      <c r="G20" s="190"/>
      <c r="H20" s="190" t="str">
        <f t="shared" si="1"/>
        <v>-</v>
      </c>
      <c r="I20" s="190"/>
      <c r="J20" s="190" t="str">
        <f t="shared" si="2"/>
        <v>-</v>
      </c>
      <c r="K20" s="190"/>
      <c r="L20" s="1"/>
    </row>
    <row r="21" spans="1:12" x14ac:dyDescent="0.25">
      <c r="A21" s="1"/>
      <c r="B21" s="1"/>
      <c r="C21" s="1"/>
      <c r="D21" s="1"/>
      <c r="E21" s="174"/>
      <c r="F21" s="174"/>
      <c r="G21" s="175"/>
      <c r="H21" s="175"/>
      <c r="I21" s="175"/>
      <c r="J21" s="175"/>
      <c r="K21" s="175"/>
      <c r="L21" s="1"/>
    </row>
    <row r="22" spans="1:12" ht="15.75" x14ac:dyDescent="0.25">
      <c r="A22" s="1"/>
      <c r="B22" s="198"/>
      <c r="C22" s="198"/>
      <c r="D22" s="198"/>
      <c r="E22" s="198" t="s">
        <v>149</v>
      </c>
      <c r="F22" s="198"/>
      <c r="G22" s="198"/>
      <c r="H22" s="198"/>
      <c r="I22" s="198"/>
      <c r="J22" s="198"/>
      <c r="K22" s="198"/>
      <c r="L22" s="1"/>
    </row>
    <row r="23" spans="1:12" s="4" customFormat="1" hidden="1" x14ac:dyDescent="0.25">
      <c r="E23" s="199"/>
      <c r="F23" s="199"/>
      <c r="G23" s="200"/>
      <c r="H23" s="200"/>
      <c r="I23" s="200"/>
      <c r="J23" s="200"/>
      <c r="K23" s="200"/>
    </row>
    <row r="24" spans="1:12" s="4" customFormat="1" hidden="1" x14ac:dyDescent="0.25">
      <c r="E24" s="199"/>
      <c r="F24" s="199"/>
      <c r="G24" s="200"/>
      <c r="H24" s="200"/>
      <c r="I24" s="200"/>
      <c r="J24" s="200"/>
      <c r="K24" s="200"/>
    </row>
    <row r="25" spans="1:12" s="4" customFormat="1" hidden="1" x14ac:dyDescent="0.25">
      <c r="B25" s="201"/>
      <c r="C25" s="201"/>
      <c r="E25" s="199"/>
      <c r="F25" s="199"/>
      <c r="G25" s="200"/>
      <c r="H25" s="200"/>
      <c r="I25" s="200"/>
      <c r="J25" s="200"/>
      <c r="K25" s="200"/>
    </row>
    <row r="26" spans="1:12" s="4" customFormat="1" hidden="1" x14ac:dyDescent="0.25">
      <c r="B26" s="201"/>
      <c r="C26" s="201"/>
      <c r="E26" s="199"/>
      <c r="F26" s="199"/>
      <c r="G26" s="200"/>
      <c r="H26" s="200"/>
      <c r="I26" s="200"/>
      <c r="J26" s="200"/>
      <c r="K26" s="200"/>
    </row>
    <row r="27" spans="1:12" s="4" customFormat="1" hidden="1" x14ac:dyDescent="0.25">
      <c r="B27" s="201"/>
      <c r="C27" s="201"/>
      <c r="E27" s="199"/>
      <c r="F27" s="199"/>
      <c r="G27" s="200"/>
      <c r="H27" s="200"/>
      <c r="I27" s="200"/>
      <c r="J27" s="200"/>
      <c r="K27" s="200"/>
    </row>
    <row r="28" spans="1:12" s="4" customFormat="1" hidden="1" x14ac:dyDescent="0.25">
      <c r="B28" s="201"/>
      <c r="C28" s="201"/>
      <c r="E28" s="199"/>
      <c r="F28" s="199"/>
      <c r="G28" s="200"/>
      <c r="H28" s="200"/>
      <c r="I28" s="200"/>
      <c r="J28" s="200"/>
      <c r="K28" s="200"/>
    </row>
    <row r="29" spans="1:12" s="4" customFormat="1" hidden="1" x14ac:dyDescent="0.25">
      <c r="C29" s="201"/>
      <c r="E29" s="199"/>
      <c r="F29" s="199"/>
      <c r="G29" s="200"/>
      <c r="H29" s="200"/>
      <c r="I29" s="200"/>
      <c r="J29" s="200"/>
      <c r="K29" s="200"/>
    </row>
    <row r="30" spans="1:12" hidden="1" x14ac:dyDescent="0.25">
      <c r="C30" s="202"/>
    </row>
    <row r="31" spans="1:12" hidden="1" x14ac:dyDescent="0.25">
      <c r="C31" s="202"/>
    </row>
    <row r="32" spans="1:12" hidden="1" x14ac:dyDescent="0.25">
      <c r="C32" s="202"/>
    </row>
    <row r="33" spans="2:3" hidden="1" x14ac:dyDescent="0.25">
      <c r="C33" s="202"/>
    </row>
    <row r="34" spans="2:3" hidden="1" x14ac:dyDescent="0.25">
      <c r="C34" s="202"/>
    </row>
    <row r="35" spans="2:3" hidden="1" x14ac:dyDescent="0.25">
      <c r="C35" s="202"/>
    </row>
    <row r="36" spans="2:3" ht="39" hidden="1" customHeight="1" x14ac:dyDescent="0.25">
      <c r="B36" s="205"/>
      <c r="C36" s="202"/>
    </row>
    <row r="37" spans="2:3" hidden="1" x14ac:dyDescent="0.25">
      <c r="B37" s="202"/>
      <c r="C37" s="202"/>
    </row>
    <row r="38" spans="2:3" hidden="1" x14ac:dyDescent="0.25">
      <c r="B38" s="202"/>
      <c r="C38" s="202"/>
    </row>
    <row r="39" spans="2:3" hidden="1" x14ac:dyDescent="0.25"/>
    <row r="40" spans="2:3" hidden="1" x14ac:dyDescent="0.25"/>
    <row r="41" spans="2:3" hidden="1" x14ac:dyDescent="0.25"/>
    <row r="42" spans="2:3" hidden="1" x14ac:dyDescent="0.25"/>
    <row r="43" spans="2:3" hidden="1" x14ac:dyDescent="0.25"/>
    <row r="44" spans="2:3" hidden="1" x14ac:dyDescent="0.25"/>
    <row r="45" spans="2:3" hidden="1" x14ac:dyDescent="0.25"/>
    <row r="46" spans="2:3" hidden="1" x14ac:dyDescent="0.25"/>
    <row r="47" spans="2:3" hidden="1" x14ac:dyDescent="0.25"/>
    <row r="48" spans="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sheetData>
  <mergeCells count="3">
    <mergeCell ref="F7:G7"/>
    <mergeCell ref="H7:I7"/>
    <mergeCell ref="J7:K7"/>
  </mergeCells>
  <conditionalFormatting sqref="C10:F20 J10:J20 H10:H20">
    <cfRule type="expression" dxfId="3" priority="4">
      <formula>IF(ISNUMBER(SEARCH("NX",$B10))=TRUE,FALSE,TRUE)</formula>
    </cfRule>
  </conditionalFormatting>
  <conditionalFormatting sqref="G10:G20">
    <cfRule type="expression" dxfId="2" priority="3">
      <formula>IF(ISNUMBER(SEARCH("NX",$B10))=TRUE,FALSE,TRUE)</formula>
    </cfRule>
  </conditionalFormatting>
  <conditionalFormatting sqref="I10:I20">
    <cfRule type="expression" dxfId="1" priority="2">
      <formula>IF(ISNUMBER(SEARCH("NX",$B10))=TRUE,FALSE,TRUE)</formula>
    </cfRule>
  </conditionalFormatting>
  <conditionalFormatting sqref="K10:K20">
    <cfRule type="expression" dxfId="0" priority="1">
      <formula>IF(ISNUMBER(SEARCH("NX",$B10))=TRUE,FALSE,TRUE)</formula>
    </cfRule>
  </conditionalFormatting>
  <pageMargins left="0.25" right="0.25" top="0.75" bottom="0.75" header="0.3" footer="0.3"/>
  <pageSetup scale="6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'C:\Users\jschulte\Desktop\[SYSMOD.0002.0010_-_Coordinate_Modeled_Asset_-_Attachment_A_-_Project_Summary_and_Checklist.xlsm]Drop-Downs'!#REF!</xm:f>
          </x14:formula1>
          <xm:sqref>B10:B20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1:N100"/>
  <sheetViews>
    <sheetView zoomScale="110" zoomScaleNormal="110" workbookViewId="0"/>
  </sheetViews>
  <sheetFormatPr defaultColWidth="0" defaultRowHeight="0" customHeight="1" zeroHeight="1" x14ac:dyDescent="0.25"/>
  <cols>
    <col min="1" max="1" width="4" style="4" customWidth="1"/>
    <col min="2" max="2" width="40.42578125" style="206" customWidth="1"/>
    <col min="3" max="3" width="48" style="206" customWidth="1"/>
    <col min="4" max="4" width="17" style="206" customWidth="1"/>
    <col min="5" max="5" width="3.7109375" style="4" customWidth="1"/>
    <col min="6" max="14" width="0" style="4" hidden="1" customWidth="1"/>
    <col min="15" max="16384" width="9.140625" style="4" hidden="1"/>
  </cols>
  <sheetData>
    <row r="1" spans="1:5" s="33" customFormat="1" ht="15" x14ac:dyDescent="0.25">
      <c r="A1" s="4"/>
      <c r="B1" s="206"/>
      <c r="C1" s="206"/>
      <c r="D1" s="206"/>
      <c r="E1" s="4"/>
    </row>
    <row r="2" spans="1:5" s="33" customFormat="1" ht="15" x14ac:dyDescent="0.25">
      <c r="A2" s="4"/>
      <c r="B2" s="207" t="s">
        <v>390</v>
      </c>
      <c r="C2" s="208">
        <f>ProjName</f>
        <v>0</v>
      </c>
      <c r="D2" s="209"/>
      <c r="E2" s="4"/>
    </row>
    <row r="3" spans="1:5" s="33" customFormat="1" ht="15" x14ac:dyDescent="0.25">
      <c r="A3" s="4"/>
      <c r="B3" s="207" t="s">
        <v>391</v>
      </c>
      <c r="C3" s="210"/>
      <c r="D3" s="211"/>
      <c r="E3" s="4"/>
    </row>
    <row r="4" spans="1:5" s="33" customFormat="1" ht="15" x14ac:dyDescent="0.25">
      <c r="A4" s="4"/>
      <c r="B4" s="207" t="s">
        <v>392</v>
      </c>
      <c r="C4" s="212"/>
      <c r="D4" s="213"/>
      <c r="E4" s="4"/>
    </row>
    <row r="5" spans="1:5" s="33" customFormat="1" ht="15" x14ac:dyDescent="0.25">
      <c r="A5" s="4"/>
      <c r="B5" s="214"/>
      <c r="C5" s="215"/>
      <c r="D5" s="213"/>
      <c r="E5" s="4"/>
    </row>
    <row r="6" spans="1:5" s="33" customFormat="1" ht="15" x14ac:dyDescent="0.25">
      <c r="A6" s="4"/>
      <c r="B6" s="217" t="s">
        <v>393</v>
      </c>
      <c r="C6" s="218"/>
      <c r="D6" s="219"/>
      <c r="E6" s="220"/>
    </row>
    <row r="7" spans="1:5" s="33" customFormat="1" ht="15" x14ac:dyDescent="0.25">
      <c r="A7" s="4"/>
      <c r="B7" s="217" t="s">
        <v>394</v>
      </c>
      <c r="C7" s="221"/>
      <c r="D7" s="222"/>
      <c r="E7" s="4"/>
    </row>
    <row r="8" spans="1:5" s="33" customFormat="1" ht="15" x14ac:dyDescent="0.25">
      <c r="A8" s="4"/>
      <c r="B8" s="217" t="s">
        <v>395</v>
      </c>
      <c r="C8" s="223" t="s">
        <v>396</v>
      </c>
      <c r="D8" s="220"/>
      <c r="E8" s="224"/>
    </row>
    <row r="9" spans="1:5" s="33" customFormat="1" ht="15" x14ac:dyDescent="0.25">
      <c r="A9" s="4"/>
      <c r="B9" s="216"/>
      <c r="C9" s="18"/>
      <c r="D9" s="18"/>
      <c r="E9" s="225"/>
    </row>
    <row r="10" spans="1:5" s="33" customFormat="1" ht="15" x14ac:dyDescent="0.25">
      <c r="A10" s="4"/>
      <c r="B10" s="306" t="s">
        <v>397</v>
      </c>
      <c r="C10" s="306"/>
      <c r="D10" s="306"/>
      <c r="E10" s="226"/>
    </row>
    <row r="11" spans="1:5" s="33" customFormat="1" ht="15" x14ac:dyDescent="0.25">
      <c r="A11" s="4"/>
      <c r="B11" s="227" t="s">
        <v>398</v>
      </c>
      <c r="C11" s="227" t="s">
        <v>81</v>
      </c>
      <c r="D11" s="228" t="s">
        <v>399</v>
      </c>
      <c r="E11" s="18"/>
    </row>
    <row r="12" spans="1:5" s="33" customFormat="1" ht="15" x14ac:dyDescent="0.25">
      <c r="A12" s="4"/>
      <c r="B12" s="229" t="s">
        <v>400</v>
      </c>
      <c r="C12" s="229" t="s">
        <v>401</v>
      </c>
      <c r="D12" s="230"/>
      <c r="E12" s="18"/>
    </row>
    <row r="13" spans="1:5" s="33" customFormat="1" ht="15" x14ac:dyDescent="0.25">
      <c r="A13" s="4"/>
      <c r="B13" s="229" t="s">
        <v>400</v>
      </c>
      <c r="C13" s="229" t="s">
        <v>402</v>
      </c>
      <c r="D13" s="230"/>
      <c r="E13" s="18"/>
    </row>
    <row r="14" spans="1:5" s="33" customFormat="1" ht="15" x14ac:dyDescent="0.25">
      <c r="A14" s="4"/>
      <c r="B14" s="229" t="s">
        <v>400</v>
      </c>
      <c r="C14" s="229" t="s">
        <v>403</v>
      </c>
      <c r="D14" s="230"/>
      <c r="E14" s="18"/>
    </row>
    <row r="15" spans="1:5" s="33" customFormat="1" ht="15" x14ac:dyDescent="0.25">
      <c r="A15" s="4"/>
      <c r="B15" s="229" t="s">
        <v>400</v>
      </c>
      <c r="C15" s="229" t="s">
        <v>404</v>
      </c>
      <c r="D15" s="230"/>
      <c r="E15" s="18"/>
    </row>
    <row r="16" spans="1:5" s="33" customFormat="1" ht="15" x14ac:dyDescent="0.25">
      <c r="A16" s="4"/>
      <c r="B16" s="229" t="s">
        <v>400</v>
      </c>
      <c r="C16" s="229" t="s">
        <v>405</v>
      </c>
      <c r="D16" s="230"/>
      <c r="E16" s="18"/>
    </row>
    <row r="17" spans="1:5" s="33" customFormat="1" ht="15" x14ac:dyDescent="0.25">
      <c r="A17" s="4"/>
      <c r="B17" s="229" t="s">
        <v>400</v>
      </c>
      <c r="C17" s="229" t="s">
        <v>406</v>
      </c>
      <c r="D17" s="230"/>
      <c r="E17" s="18"/>
    </row>
    <row r="18" spans="1:5" s="33" customFormat="1" ht="15" x14ac:dyDescent="0.25">
      <c r="A18" s="4"/>
      <c r="B18" s="229" t="s">
        <v>400</v>
      </c>
      <c r="C18" s="229" t="s">
        <v>407</v>
      </c>
      <c r="D18" s="230"/>
    </row>
    <row r="19" spans="1:5" ht="15" x14ac:dyDescent="0.25">
      <c r="B19" s="229" t="s">
        <v>408</v>
      </c>
      <c r="C19" s="229" t="s">
        <v>409</v>
      </c>
      <c r="D19" s="230"/>
    </row>
    <row r="20" spans="1:5" ht="15" x14ac:dyDescent="0.25">
      <c r="B20" s="229" t="s">
        <v>408</v>
      </c>
      <c r="C20" s="229" t="s">
        <v>410</v>
      </c>
      <c r="D20" s="230"/>
    </row>
    <row r="21" spans="1:5" ht="15" x14ac:dyDescent="0.25">
      <c r="B21" s="229" t="s">
        <v>408</v>
      </c>
      <c r="C21" s="229" t="s">
        <v>411</v>
      </c>
      <c r="D21" s="230"/>
    </row>
    <row r="22" spans="1:5" ht="15" x14ac:dyDescent="0.25">
      <c r="B22" s="229" t="s">
        <v>408</v>
      </c>
      <c r="C22" s="229" t="s">
        <v>411</v>
      </c>
      <c r="D22" s="230"/>
    </row>
    <row r="23" spans="1:5" ht="15" x14ac:dyDescent="0.25">
      <c r="B23" s="229" t="s">
        <v>408</v>
      </c>
      <c r="C23" s="229" t="s">
        <v>406</v>
      </c>
      <c r="D23" s="230"/>
    </row>
    <row r="24" spans="1:5" ht="15" x14ac:dyDescent="0.25">
      <c r="B24" s="229" t="s">
        <v>412</v>
      </c>
      <c r="C24" s="229" t="s">
        <v>410</v>
      </c>
      <c r="D24" s="230"/>
    </row>
    <row r="25" spans="1:5" ht="15" x14ac:dyDescent="0.25">
      <c r="B25" s="229" t="s">
        <v>412</v>
      </c>
      <c r="C25" s="229" t="s">
        <v>411</v>
      </c>
      <c r="D25" s="230"/>
    </row>
    <row r="26" spans="1:5" ht="15" x14ac:dyDescent="0.25">
      <c r="B26" s="230"/>
      <c r="C26" s="229"/>
      <c r="D26" s="230"/>
    </row>
    <row r="27" spans="1:5" ht="15" x14ac:dyDescent="0.25">
      <c r="B27" s="223"/>
      <c r="C27" s="231"/>
      <c r="D27" s="223"/>
    </row>
    <row r="28" spans="1:5" ht="15" x14ac:dyDescent="0.25">
      <c r="B28" s="223"/>
      <c r="C28" s="231"/>
      <c r="D28" s="223"/>
    </row>
    <row r="29" spans="1:5" ht="15" x14ac:dyDescent="0.25">
      <c r="B29" s="232"/>
      <c r="C29" s="233"/>
      <c r="D29" s="233"/>
    </row>
    <row r="30" spans="1:5" ht="15" x14ac:dyDescent="0.25">
      <c r="B30" s="232"/>
      <c r="C30" s="233"/>
      <c r="D30" s="233"/>
    </row>
    <row r="31" spans="1:5" ht="15" x14ac:dyDescent="0.25">
      <c r="B31" s="232"/>
      <c r="C31" s="233"/>
      <c r="D31" s="233"/>
    </row>
    <row r="32" spans="1:5" ht="15" x14ac:dyDescent="0.25">
      <c r="B32" s="232"/>
      <c r="C32" s="233"/>
      <c r="D32" s="233"/>
    </row>
    <row r="33" spans="2:4" ht="15" x14ac:dyDescent="0.25">
      <c r="B33" s="232"/>
      <c r="C33" s="233"/>
      <c r="D33" s="233"/>
    </row>
    <row r="34" spans="2:4" ht="15" x14ac:dyDescent="0.25">
      <c r="B34" s="232"/>
      <c r="C34" s="233"/>
      <c r="D34" s="233"/>
    </row>
    <row r="35" spans="2:4" ht="15" x14ac:dyDescent="0.25">
      <c r="B35" s="232"/>
      <c r="C35" s="233"/>
      <c r="D35" s="233"/>
    </row>
    <row r="36" spans="2:4" ht="15" x14ac:dyDescent="0.25">
      <c r="B36" s="232"/>
      <c r="C36" s="233"/>
      <c r="D36" s="233"/>
    </row>
    <row r="37" spans="2:4" ht="15" x14ac:dyDescent="0.25">
      <c r="B37" s="234"/>
      <c r="C37" s="213"/>
      <c r="D37" s="213"/>
    </row>
    <row r="38" spans="2:4" ht="15" x14ac:dyDescent="0.25">
      <c r="B38" s="234"/>
      <c r="C38" s="235"/>
      <c r="D38" s="235"/>
    </row>
    <row r="39" spans="2:4" ht="15" x14ac:dyDescent="0.25">
      <c r="B39" s="236" t="s">
        <v>413</v>
      </c>
      <c r="C39" s="237"/>
      <c r="D39" s="238"/>
    </row>
    <row r="40" spans="2:4" ht="15" x14ac:dyDescent="0.25">
      <c r="B40" s="307"/>
      <c r="C40" s="308"/>
      <c r="D40" s="309"/>
    </row>
    <row r="41" spans="2:4" ht="15" x14ac:dyDescent="0.25">
      <c r="B41" s="310"/>
      <c r="C41" s="311"/>
      <c r="D41" s="312"/>
    </row>
    <row r="42" spans="2:4" ht="15" x14ac:dyDescent="0.25">
      <c r="B42" s="310"/>
      <c r="C42" s="311"/>
      <c r="D42" s="312"/>
    </row>
    <row r="43" spans="2:4" ht="15" x14ac:dyDescent="0.25">
      <c r="B43" s="310"/>
      <c r="C43" s="311"/>
      <c r="D43" s="312"/>
    </row>
    <row r="44" spans="2:4" ht="15" x14ac:dyDescent="0.25">
      <c r="B44" s="313"/>
      <c r="C44" s="314"/>
      <c r="D44" s="315"/>
    </row>
    <row r="45" spans="2:4" ht="15.75" thickBot="1" x14ac:dyDescent="0.3">
      <c r="B45" s="239"/>
      <c r="C45" s="239"/>
      <c r="D45" s="239"/>
    </row>
    <row r="46" spans="2:4" ht="15" x14ac:dyDescent="0.25">
      <c r="B46" s="240" t="s">
        <v>414</v>
      </c>
      <c r="C46" s="241">
        <f>'Project Summary'!D10</f>
        <v>0</v>
      </c>
      <c r="D46" s="242"/>
    </row>
    <row r="47" spans="2:4" ht="15" x14ac:dyDescent="0.25">
      <c r="B47" s="243" t="s">
        <v>415</v>
      </c>
      <c r="C47" s="244">
        <f>'Project Summary'!D11</f>
        <v>0</v>
      </c>
      <c r="D47" s="242"/>
    </row>
    <row r="48" spans="2:4" ht="15.75" thickBot="1" x14ac:dyDescent="0.3">
      <c r="B48" s="245" t="s">
        <v>416</v>
      </c>
      <c r="C48" s="246">
        <f>'Project Summary'!D12</f>
        <v>0</v>
      </c>
      <c r="D48" s="242"/>
    </row>
    <row r="49" spans="2:4" ht="15" x14ac:dyDescent="0.25">
      <c r="B49" s="247" t="s">
        <v>417</v>
      </c>
      <c r="C49" s="247" t="s">
        <v>153</v>
      </c>
      <c r="D49" s="248" t="s">
        <v>168</v>
      </c>
    </row>
    <row r="50" spans="2:4" ht="15" x14ac:dyDescent="0.25">
      <c r="B50" s="249"/>
      <c r="C50" s="249"/>
      <c r="D50" s="249"/>
    </row>
    <row r="51" spans="2:4" ht="15" x14ac:dyDescent="0.25">
      <c r="B51" s="249"/>
      <c r="C51" s="249"/>
      <c r="D51" s="249"/>
    </row>
    <row r="52" spans="2:4" ht="15" x14ac:dyDescent="0.25">
      <c r="B52" s="249"/>
      <c r="C52" s="249"/>
      <c r="D52" s="249"/>
    </row>
    <row r="53" spans="2:4" ht="15" x14ac:dyDescent="0.25">
      <c r="B53" s="249"/>
      <c r="C53" s="249"/>
      <c r="D53" s="249"/>
    </row>
    <row r="54" spans="2:4" ht="15" x14ac:dyDescent="0.25">
      <c r="B54" s="249"/>
      <c r="C54" s="249"/>
      <c r="D54" s="249"/>
    </row>
    <row r="55" spans="2:4" ht="15" x14ac:dyDescent="0.25">
      <c r="B55" s="249"/>
      <c r="C55" s="249"/>
      <c r="D55" s="249"/>
    </row>
    <row r="56" spans="2:4" ht="15" x14ac:dyDescent="0.25">
      <c r="B56" s="249"/>
      <c r="C56" s="249"/>
      <c r="D56" s="249"/>
    </row>
    <row r="57" spans="2:4" ht="15" x14ac:dyDescent="0.25">
      <c r="B57" s="249"/>
      <c r="C57" s="249"/>
      <c r="D57" s="249"/>
    </row>
    <row r="58" spans="2:4" ht="15" x14ac:dyDescent="0.25">
      <c r="B58" s="249"/>
      <c r="C58" s="249"/>
      <c r="D58" s="249"/>
    </row>
    <row r="59" spans="2:4" ht="15" x14ac:dyDescent="0.25">
      <c r="B59" s="249"/>
      <c r="C59" s="249"/>
      <c r="D59" s="249"/>
    </row>
    <row r="60" spans="2:4" ht="15" x14ac:dyDescent="0.25">
      <c r="B60" s="249"/>
      <c r="C60" s="249"/>
      <c r="D60" s="249"/>
    </row>
    <row r="61" spans="2:4" ht="15" x14ac:dyDescent="0.25">
      <c r="B61" s="249"/>
      <c r="C61" s="249"/>
      <c r="D61" s="249"/>
    </row>
    <row r="62" spans="2:4" ht="15" x14ac:dyDescent="0.25">
      <c r="B62" s="249"/>
      <c r="C62" s="249"/>
      <c r="D62" s="249"/>
    </row>
    <row r="63" spans="2:4" ht="15" x14ac:dyDescent="0.25">
      <c r="B63" s="249"/>
      <c r="C63" s="249"/>
      <c r="D63" s="249"/>
    </row>
    <row r="64" spans="2:4" ht="15" x14ac:dyDescent="0.25">
      <c r="B64" s="249"/>
      <c r="C64" s="249"/>
      <c r="D64" s="249"/>
    </row>
    <row r="65" spans="2:4" ht="15" x14ac:dyDescent="0.25">
      <c r="B65" s="249"/>
      <c r="C65" s="249"/>
      <c r="D65" s="249"/>
    </row>
    <row r="66" spans="2:4" ht="15" x14ac:dyDescent="0.25">
      <c r="B66" s="249"/>
      <c r="C66" s="249"/>
      <c r="D66" s="249"/>
    </row>
    <row r="67" spans="2:4" ht="15" x14ac:dyDescent="0.25">
      <c r="B67" s="249"/>
      <c r="C67" s="249"/>
      <c r="D67" s="249"/>
    </row>
    <row r="68" spans="2:4" ht="15" x14ac:dyDescent="0.25">
      <c r="B68" s="249"/>
      <c r="C68" s="249"/>
      <c r="D68" s="249"/>
    </row>
    <row r="69" spans="2:4" ht="15" x14ac:dyDescent="0.25">
      <c r="B69" s="249"/>
      <c r="C69" s="249"/>
      <c r="D69" s="249"/>
    </row>
    <row r="70" spans="2:4" ht="15" x14ac:dyDescent="0.25">
      <c r="B70" s="249"/>
      <c r="C70" s="249"/>
      <c r="D70" s="249"/>
    </row>
    <row r="71" spans="2:4" ht="15" x14ac:dyDescent="0.25">
      <c r="B71" s="249"/>
      <c r="C71" s="249"/>
      <c r="D71" s="249"/>
    </row>
    <row r="72" spans="2:4" ht="15" x14ac:dyDescent="0.25">
      <c r="B72" s="249"/>
      <c r="C72" s="249"/>
      <c r="D72" s="249"/>
    </row>
    <row r="73" spans="2:4" ht="15" x14ac:dyDescent="0.25">
      <c r="B73" s="249"/>
      <c r="C73" s="249"/>
      <c r="D73" s="249"/>
    </row>
    <row r="74" spans="2:4" ht="15" x14ac:dyDescent="0.25">
      <c r="B74" s="249"/>
      <c r="C74" s="249"/>
      <c r="D74" s="249"/>
    </row>
    <row r="75" spans="2:4" ht="15" x14ac:dyDescent="0.25">
      <c r="B75" s="249"/>
      <c r="C75" s="249"/>
      <c r="D75" s="249"/>
    </row>
    <row r="76" spans="2:4" ht="15" x14ac:dyDescent="0.25">
      <c r="B76" s="249"/>
      <c r="C76" s="249"/>
      <c r="D76" s="249"/>
    </row>
    <row r="77" spans="2:4" ht="15" x14ac:dyDescent="0.25">
      <c r="B77" s="249"/>
      <c r="C77" s="249"/>
      <c r="D77" s="249"/>
    </row>
    <row r="78" spans="2:4" ht="15" x14ac:dyDescent="0.25">
      <c r="B78" s="249"/>
      <c r="C78" s="249"/>
      <c r="D78" s="249"/>
    </row>
    <row r="79" spans="2:4" ht="15" x14ac:dyDescent="0.25">
      <c r="B79" s="249"/>
      <c r="C79" s="249"/>
      <c r="D79" s="249"/>
    </row>
    <row r="80" spans="2:4" ht="15" x14ac:dyDescent="0.25">
      <c r="B80" s="249"/>
      <c r="C80" s="249"/>
      <c r="D80" s="249"/>
    </row>
    <row r="81" spans="2:4" ht="15" x14ac:dyDescent="0.25">
      <c r="B81" s="249"/>
      <c r="C81" s="249"/>
      <c r="D81" s="249"/>
    </row>
    <row r="82" spans="2:4" ht="15" x14ac:dyDescent="0.25">
      <c r="B82" s="249"/>
      <c r="C82" s="249"/>
      <c r="D82" s="249"/>
    </row>
    <row r="83" spans="2:4" ht="15" x14ac:dyDescent="0.25">
      <c r="B83" s="249"/>
      <c r="C83" s="249"/>
      <c r="D83" s="249"/>
    </row>
    <row r="84" spans="2:4" ht="15" x14ac:dyDescent="0.25">
      <c r="B84" s="249"/>
      <c r="C84" s="249"/>
      <c r="D84" s="249"/>
    </row>
    <row r="85" spans="2:4" ht="15" x14ac:dyDescent="0.25">
      <c r="B85" s="249"/>
      <c r="C85" s="249"/>
      <c r="D85" s="249"/>
    </row>
    <row r="86" spans="2:4" ht="15" x14ac:dyDescent="0.25">
      <c r="B86" s="249"/>
      <c r="C86" s="249"/>
      <c r="D86" s="249"/>
    </row>
    <row r="87" spans="2:4" ht="15" x14ac:dyDescent="0.25">
      <c r="B87" s="249"/>
      <c r="C87" s="249"/>
      <c r="D87" s="249"/>
    </row>
    <row r="88" spans="2:4" ht="15" x14ac:dyDescent="0.25">
      <c r="B88" s="249"/>
      <c r="C88" s="249"/>
      <c r="D88" s="249"/>
    </row>
    <row r="89" spans="2:4" ht="15" x14ac:dyDescent="0.25">
      <c r="B89" s="235"/>
      <c r="C89" s="235"/>
      <c r="D89" s="235"/>
    </row>
    <row r="90" spans="2:4" ht="15" x14ac:dyDescent="0.25"/>
    <row r="91" spans="2:4" ht="15" x14ac:dyDescent="0.25"/>
    <row r="92" spans="2:4" ht="15" x14ac:dyDescent="0.25"/>
    <row r="93" spans="2:4" ht="15" x14ac:dyDescent="0.25"/>
    <row r="94" spans="2:4" ht="15" x14ac:dyDescent="0.25"/>
    <row r="95" spans="2:4" ht="15" x14ac:dyDescent="0.25"/>
    <row r="96" spans="2:4" ht="15" x14ac:dyDescent="0.25"/>
    <row r="97" ht="15" x14ac:dyDescent="0.25"/>
    <row r="98" ht="15" hidden="1" x14ac:dyDescent="0.25"/>
    <row r="99" ht="15" hidden="1" x14ac:dyDescent="0.25"/>
    <row r="100" ht="15" x14ac:dyDescent="0.25"/>
  </sheetData>
  <mergeCells count="2">
    <mergeCell ref="B10:D10"/>
    <mergeCell ref="B40:D44"/>
  </mergeCells>
  <dataValidations count="3">
    <dataValidation type="time" allowBlank="1" showInputMessage="1" showErrorMessage="1" errorTitle="Incorrect format" error="This field may only contain a time entry." sqref="C7:D7">
      <formula1>0</formula1>
      <formula2>0.999305555555556</formula2>
    </dataValidation>
    <dataValidation type="date" allowBlank="1" showInputMessage="1" showErrorMessage="1" errorTitle="Incorrect format" error="This field may only contain a date." sqref="C6:D6">
      <formula1>43455</formula1>
      <formula2>73415</formula2>
    </dataValidation>
    <dataValidation type="list" allowBlank="1" showInputMessage="1" showErrorMessage="1" sqref="B26:B28">
      <formula1>$B$28:$B$29</formula1>
    </dataValidation>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'C:\Users\jschulte\Desktop\[SYSMOD.0002.0010_-_Coordinate_Modeled_Asset_-_Attachment_A_-_Project_Summary_and_Checklist.xlsm]Drop-Downs'!#REF!</xm:f>
          </x14:formula1>
          <xm:sqref>C4:D4</xm:sqref>
        </x14:dataValidation>
        <x14:dataValidation type="list" allowBlank="1" showInputMessage="1" showErrorMessage="1">
          <x14:formula1>
            <xm:f>'Itemized Checklist'!$C$8:$C$113</xm:f>
          </x14:formula1>
          <xm:sqref>B50:B89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113</vt:i4>
      </vt:variant>
    </vt:vector>
  </HeadingPairs>
  <TitlesOfParts>
    <vt:vector size="118" baseType="lpstr">
      <vt:lpstr>Overview</vt:lpstr>
      <vt:lpstr>Project Summary</vt:lpstr>
      <vt:lpstr>Itemized Checklist</vt:lpstr>
      <vt:lpstr>NX-9 Details</vt:lpstr>
      <vt:lpstr>Meeting Notes</vt:lpstr>
      <vt:lpstr>_01.a.__Submit_market_participant_application</vt:lpstr>
      <vt:lpstr>_01.b__System_Impact_Study__SIS__complete_and_As_Studied_models_uploaded_to_DDMS</vt:lpstr>
      <vt:lpstr>_01.c.__One_Line_Diagram___Final</vt:lpstr>
      <vt:lpstr>_01.d.__Provide_Participant_with_Confidential_OP_18__Appendix_F_and_additional_forms</vt:lpstr>
      <vt:lpstr>_01.e.__Market_Participant_Registration_Completed</vt:lpstr>
      <vt:lpstr>_01.f.__Designation_of_Lead_Market_Participant</vt:lpstr>
      <vt:lpstr>_01.g.___Return_the_Voltage_Control_Questionnaire</vt:lpstr>
      <vt:lpstr>_01.h.___As_Purchased__Generator_Data_submitted_via_DDMS__Subject_to_material_modification_review_if_different_than_the_SIS</vt:lpstr>
      <vt:lpstr>_01.i.___Determination_on_scope_and_schedule___Operations_real_time_studies_required</vt:lpstr>
      <vt:lpstr>_01.j.__Solar_Only___Static_Solar_Data_Form</vt:lpstr>
      <vt:lpstr>_01.k.__Wind_Only___Static_Wind_Data_Form</vt:lpstr>
      <vt:lpstr>_01.l.__Discuss_Regional_Network_Service___RNS___and_Local_Transmission_Service_as_they_relate_to_the_generator_and_its_station_service_load._Prompt_Project___Manager_Contact_to_consult_with_the_affected_Transmission_Owner_and_determine_if_a_RNS_or_LS_App</vt:lpstr>
      <vt:lpstr>_01.m.__Application_access_provided_to_the_Lead_Market_Participant</vt:lpstr>
      <vt:lpstr>_01.n.__Auto_Ring_Down__ARD__Determination</vt:lpstr>
      <vt:lpstr>_01.o.__Consult_and_determine_if_an_RNS_application_is_required_to_be_submitted_to_ISO_NE_in_support_of_its_station_service_load.__If_an_RNS_Application_is_required__steps_7.f.__needs_to_be_completed.</vt:lpstr>
      <vt:lpstr>_01.p.__Consult_and_determine_if_a_Local_Transmission_Service__LNS_or_Point_to_Point__Application_is_required_to_be_submitted_to_ISO_NE_in_support_of_its__i__station_service_load_and_or__ii__generator_output__If_a_Local_Service_Application_is_required__st</vt:lpstr>
      <vt:lpstr>_02.a.__Generator_Modeled</vt:lpstr>
      <vt:lpstr>_02.b.__Power_System_Model_and_Data_Communications_Model_align_and_meet_the_Generating_Facility_Capabilities</vt:lpstr>
      <vt:lpstr>_02.c.__NX_9_Preliminary_Data__data_can_be_based_on_preliminary__planned_or_MP_specification_data</vt:lpstr>
      <vt:lpstr>_02.d.__Received_ISO_NE_ED___Circuit_and_Router_Order_Form</vt:lpstr>
      <vt:lpstr>_02.e.__Develop_and_send_the_SCADA_points_list</vt:lpstr>
      <vt:lpstr>_02.f.__Confirmation_on_circuits_router_quote_sent_to_the_participant</vt:lpstr>
      <vt:lpstr>_02.g.__Approval_received_on_participant_bill_back_for_data_circuits</vt:lpstr>
      <vt:lpstr>_02.h.__RTU_Data_Circuits_and_router_order_placed</vt:lpstr>
      <vt:lpstr>_02.i.__Revenue_Quality_Metering_Requirements_understood</vt:lpstr>
      <vt:lpstr>_02.j.__Participant_and_LCC_confirmation_on_required_Telemetry</vt:lpstr>
      <vt:lpstr>_02.k.__ARD_approval_hand_off</vt:lpstr>
      <vt:lpstr>_02.l.__ARD_Voice_Circuits_order_placed</vt:lpstr>
      <vt:lpstr>_02.m.__Preliminary_Generator_Technical_Data_Form__NX_12</vt:lpstr>
      <vt:lpstr>_02.n.__Preliminary_DERF</vt:lpstr>
      <vt:lpstr>_02.o.__Voltage_and_Reactive_Control_Data__NX_12D</vt:lpstr>
      <vt:lpstr>_02.p.__Proposed_Plan_Application__PPA__Submittal</vt:lpstr>
      <vt:lpstr>_02.q.__Confirm_that_an_RNS_Application_submitted_to_ISO_NE</vt:lpstr>
      <vt:lpstr>_02.r.__Local_Service_Application_submitted_to_ISO_NE</vt:lpstr>
      <vt:lpstr>_02.s.__RTU_Vendor_selected_and_RTU_Information_Form_received</vt:lpstr>
      <vt:lpstr>_03.a.__RTU_configuration_worksheet_provided</vt:lpstr>
      <vt:lpstr>_03.b.__Confirmation_on_RTU_configuration</vt:lpstr>
      <vt:lpstr>_03.c.__Dedicated_24_7_phone_order_process_begun</vt:lpstr>
      <vt:lpstr>_03.d..__RTU_Circuits___Firm_Order_Commitment__FOC__date_received_from_carrier</vt:lpstr>
      <vt:lpstr>_03.e.__ARD_Circuits___Firm_Order_Commitment__FOC__date_received_from_carrier</vt:lpstr>
      <vt:lpstr>_03.f.__NX_9_Data__data_must_either_be_based_on_as_built_or_derived_from_specification</vt:lpstr>
      <vt:lpstr>_03.g.__Wind_Only___Preparing_WPF_Web_Services___WPLP</vt:lpstr>
      <vt:lpstr>_03.h.__RTU___Data_circuits_installed</vt:lpstr>
      <vt:lpstr>_03.i.__Proposed_Plan__PPA__Non_Denial__Letter_from_VP__System_Planning_following_RC</vt:lpstr>
      <vt:lpstr>_03.j.___As_Purchased__Generator_Data_confirmed_to_be_in_good_order</vt:lpstr>
      <vt:lpstr>_03.k.__Schedule_installation_of_the_router</vt:lpstr>
      <vt:lpstr>_03.l.__LCC_Posts_SCADA_points_to_ISO_in_Bilateral_Table</vt:lpstr>
      <vt:lpstr>_03.m.__Preliminary_Asset_Registration_Form_s</vt:lpstr>
      <vt:lpstr>_04.a.__Asset_and_PNode_System_Integration__Activation__Complete</vt:lpstr>
      <vt:lpstr>_04.b.__Operational_Guides_completed_for_Initial_Sync</vt:lpstr>
      <vt:lpstr>_04.c.__ARD___Voice_Circuits_installed_and_successfully_tested</vt:lpstr>
      <vt:lpstr>_04.d.__Multi_Generator_Station_and_No_Steam_Exports_Certifications</vt:lpstr>
      <vt:lpstr>_04.e.__Wind_Only___Wind_Plant_Initial_Sync_Form_for_RPLAN_and_Web_Services</vt:lpstr>
      <vt:lpstr>_04.f.__Wind_Only___Complete_WPF_Web_Services_integration</vt:lpstr>
      <vt:lpstr>_04.g.__Wind_Only___Confirm_WPF_Web_Services_integration_successful</vt:lpstr>
      <vt:lpstr>_04.h.___As_Built__Generator_Data__Subject_to_material_modification_review_if_different_than_the_SIS</vt:lpstr>
      <vt:lpstr>_04.i.__AVR_and_or_Governor_Control_requirements_met</vt:lpstr>
      <vt:lpstr>_04.j.__Router_installed_and_tested</vt:lpstr>
      <vt:lpstr>_04.k.__ICCP_Database_updated_with_new_SCADA_Points</vt:lpstr>
      <vt:lpstr>_04.l.__Complete_RTU_testing</vt:lpstr>
      <vt:lpstr>_04.m.__Local_Control_Center_requirements_met</vt:lpstr>
      <vt:lpstr>_04.n.__Revenue_Quality_Metering__RQM__in_place_and_ready</vt:lpstr>
      <vt:lpstr>_04.o.__Access_to_eMarket</vt:lpstr>
      <vt:lpstr>_04.p.__CCAT_access</vt:lpstr>
      <vt:lpstr>_05.a.__Verify_telemetry_data_comm_links_and_scaling_accuracy_and_good_quality</vt:lpstr>
      <vt:lpstr>_05.b.__Signed_GARF</vt:lpstr>
      <vt:lpstr>_05.c.__Signed_LARF__Station_Service_Load_Asset</vt:lpstr>
      <vt:lpstr>_05.d.__Signed_TARF__Tie_Line_Asset</vt:lpstr>
      <vt:lpstr>_05.e.__Generator_Technical_Data__NX_12__Final_Revision</vt:lpstr>
      <vt:lpstr>_05.f.__Designated_Entity__DE__Registration_Form</vt:lpstr>
      <vt:lpstr>_05.g.__Dedicated_24_7_phone_in_place_and_successfully_tested</vt:lpstr>
      <vt:lpstr>_05.h.__Voltage_Schedule_agreed_upon</vt:lpstr>
      <vt:lpstr>_05.i.__Operations_and_Operations_Support_Services_Approval</vt:lpstr>
      <vt:lpstr>_05.j.__Provide_Non_Commericial_Testing_Communications_protocol_to_Lead_Participant_and_Designated_Entity</vt:lpstr>
      <vt:lpstr>_05.k.__IA_Executed</vt:lpstr>
      <vt:lpstr>_06.a.__RTU_Contact_information_received_from_the_Lead_Participant</vt:lpstr>
      <vt:lpstr>_06.b.__ISO_Control_Room_phone_system_programmed</vt:lpstr>
      <vt:lpstr>_06.c.__ISO_NE_Control_Room_Asset_Initial_Sync_Notification</vt:lpstr>
      <vt:lpstr>_06.d.__Lead_Market_Participant_Confirmation</vt:lpstr>
      <vt:lpstr>_06.e.__RTU_moved_onto_the_production_Electronic_Dispatch_Server</vt:lpstr>
      <vt:lpstr>_06.f.__Verify_good_telemetry_from_asset_s</vt:lpstr>
      <vt:lpstr>_06.g.__Wind_Only___Once_RTU_in_production__trigger_production_web_services</vt:lpstr>
      <vt:lpstr>_06.h.__Wind_Only___Confirm_WPF_Web_Services_production_successful</vt:lpstr>
      <vt:lpstr>_06.i.___Wind_Only___PI_tags_added_to_the_config_file_for_CaseBuilder_TARA</vt:lpstr>
      <vt:lpstr>_06.j.__IMMAC_Prompt_for_Commercial_Operation</vt:lpstr>
      <vt:lpstr>_06.k.__Lagging_and_leading_reactive_capability_testing_completed</vt:lpstr>
      <vt:lpstr>_06.l.__Operational_Guides_completed_for_Commercial_Operation</vt:lpstr>
      <vt:lpstr>_06.m.__Step_Test___As_built___Subject_to_material_modification_review_if_different_than_the_SIS</vt:lpstr>
      <vt:lpstr>_06.n.__Transmission_System_NX_9_As_Built_Data___Within_3_months_of_equipment_In_Service_Date</vt:lpstr>
      <vt:lpstr>_06.o.__NX_9_data_matches__As_Built__final_submittal</vt:lpstr>
      <vt:lpstr>_06.p.__Voltage_Task_Force_approval_granted</vt:lpstr>
      <vt:lpstr>_06.q.__Verify_Voltage_and_Reactive_Control_Data__NX_12D</vt:lpstr>
      <vt:lpstr>_07.a.__Submittal_of_Ask_ISO_Issue_declaring_Commercial_Operation</vt:lpstr>
      <vt:lpstr>_07.b.___Process_in_CAMS_and_SMS_for_Commercial_Operation</vt:lpstr>
      <vt:lpstr>_07.c.__Verify_good_telemetry_from_asset_s</vt:lpstr>
      <vt:lpstr>_07.d.__ISO_NE_Control_Room_and_LMP_COD_Notification</vt:lpstr>
      <vt:lpstr>_07.e.__Prompt_scheduling_an_Establish_CCA_within_AR_A</vt:lpstr>
      <vt:lpstr>_07.f.__Confirm_that_an_RNS_Application_received__acknowledged_and_approved_by_ISO_NE</vt:lpstr>
      <vt:lpstr>_07.g.__Non_Participant_RNS_Agreement_executed__only_required_if_the_entity_is_a_non_Participant</vt:lpstr>
      <vt:lpstr>_07.h.__Regional_Network_Load_Reconfiguration_Form_submitted</vt:lpstr>
      <vt:lpstr>_07.i.__Local_Service_Application_receipt_is_acknowledged_by_ISO_NE</vt:lpstr>
      <vt:lpstr>_07.j__Local_Service_Agreement_executed</vt:lpstr>
      <vt:lpstr>_07.k.__Lead_Market_Participant_Commercial_Operation_Authorization</vt:lpstr>
      <vt:lpstr>_07.l.___Amendment_to_the_Interconnection_Agreement_submitted</vt:lpstr>
      <vt:lpstr>ActionItems</vt:lpstr>
      <vt:lpstr>MeetingInvitees</vt:lpstr>
      <vt:lpstr>MtgDetails</vt:lpstr>
      <vt:lpstr>Notes</vt:lpstr>
      <vt:lpstr>NotesHeader</vt:lpstr>
      <vt:lpstr>Project_Summary</vt:lpstr>
      <vt:lpstr>ProjName</vt:lpstr>
      <vt:lpstr>ProjType</vt:lpstr>
      <vt:lpstr>Update</vt:lpstr>
    </vt:vector>
  </TitlesOfParts>
  <Company>ISO New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jschulte</dc:creator>
  <cp:lastModifiedBy>jschulte</cp:lastModifiedBy>
  <dcterms:created xsi:type="dcterms:W3CDTF">2019-01-14T15:00:07Z</dcterms:created>
  <dcterms:modified xsi:type="dcterms:W3CDTF">2019-01-14T15:07:20Z</dcterms:modified>
</cp:coreProperties>
</file>