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2 (Profit &amp; Loss)\Quarterly Profit &amp; Loss Statement\"/>
    </mc:Choice>
  </mc:AlternateContent>
  <xr:revisionPtr revIDLastSave="0" documentId="13_ncr:1_{3B10E44F-77E9-4165-9B91-5049F189AB40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Quarter Profit &amp; Loss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B39" i="1"/>
  <c r="C38" i="1"/>
  <c r="D38" i="1"/>
  <c r="E38" i="1"/>
  <c r="F38" i="1"/>
  <c r="B38" i="1"/>
  <c r="C14" i="1"/>
  <c r="D14" i="1"/>
  <c r="E14" i="1"/>
  <c r="F14" i="1"/>
  <c r="B14" i="1"/>
  <c r="F37" i="1"/>
  <c r="F36" i="1"/>
  <c r="F35" i="1"/>
  <c r="F34" i="1"/>
  <c r="F33" i="1"/>
  <c r="F13" i="1"/>
  <c r="G13" i="1" s="1"/>
  <c r="G27" i="1" l="1"/>
  <c r="G33" i="1"/>
  <c r="G37" i="1"/>
  <c r="G36" i="1"/>
  <c r="G35" i="1"/>
  <c r="G34" i="1"/>
  <c r="G21" i="1" l="1"/>
  <c r="G29" i="1"/>
  <c r="G17" i="1"/>
  <c r="G31" i="1"/>
  <c r="G19" i="1"/>
  <c r="G32" i="1"/>
  <c r="G24" i="1"/>
  <c r="G28" i="1"/>
  <c r="G22" i="1"/>
  <c r="G23" i="1"/>
  <c r="G18" i="1"/>
  <c r="G26" i="1"/>
  <c r="G25" i="1"/>
  <c r="G20" i="1"/>
  <c r="G30" i="1"/>
  <c r="G12" i="1" l="1"/>
  <c r="G11" i="1"/>
  <c r="G10" i="1"/>
</calcChain>
</file>

<file path=xl/sharedStrings.xml><?xml version="1.0" encoding="utf-8"?>
<sst xmlns="http://schemas.openxmlformats.org/spreadsheetml/2006/main" count="49" uniqueCount="42">
  <si>
    <t>© TemplateLab.com</t>
  </si>
  <si>
    <t>COMPANY NAME</t>
  </si>
  <si>
    <t>&lt;Company Name&gt;</t>
  </si>
  <si>
    <t>Other Income</t>
  </si>
  <si>
    <t>PREPARED BY</t>
  </si>
  <si>
    <t>Profit / Loss</t>
  </si>
  <si>
    <t>Depreciation</t>
  </si>
  <si>
    <t>Electricity</t>
  </si>
  <si>
    <t>Insurance</t>
  </si>
  <si>
    <t>Total I Expenses</t>
  </si>
  <si>
    <t>Accounting &amp; Legal Fees</t>
  </si>
  <si>
    <t>Advertising</t>
  </si>
  <si>
    <t>Interest &amp; Bank Charges</t>
  </si>
  <si>
    <t>Postage</t>
  </si>
  <si>
    <t>Printing &amp; Stationary</t>
  </si>
  <si>
    <t>Professional Memberships</t>
  </si>
  <si>
    <t>Rent for Premises</t>
  </si>
  <si>
    <t>Trainings</t>
  </si>
  <si>
    <t>Vehicle Operating Cost</t>
  </si>
  <si>
    <t>Wages &amp; Salaries</t>
  </si>
  <si>
    <t>Workers Compensation</t>
  </si>
  <si>
    <t>All Other Expenses</t>
  </si>
  <si>
    <t>Gross Profit</t>
  </si>
  <si>
    <t>Total Revenue from Goods</t>
  </si>
  <si>
    <t>Total Revenue from Services</t>
  </si>
  <si>
    <t>Description</t>
  </si>
  <si>
    <t>QUARTERLY PROFIT &amp; LOSS STATEMENT</t>
  </si>
  <si>
    <t>John Smith</t>
  </si>
  <si>
    <t>INCOME</t>
  </si>
  <si>
    <t>EXPENSES</t>
  </si>
  <si>
    <t>NOTE</t>
  </si>
  <si>
    <t>Repair &amp; Maintenance</t>
  </si>
  <si>
    <t>1st Qtr</t>
  </si>
  <si>
    <t>2nd Qtr</t>
  </si>
  <si>
    <t>3rd Qtr</t>
  </si>
  <si>
    <t>4th Qtr</t>
  </si>
  <si>
    <t>Total</t>
  </si>
  <si>
    <t>% To Total</t>
  </si>
  <si>
    <t>YEAR</t>
  </si>
  <si>
    <t>&lt;Year&gt;</t>
  </si>
  <si>
    <t>QUARTER</t>
  </si>
  <si>
    <t>&lt;Quarter&gt;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</si>
</sst>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 Black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E9947"/>
        <bgColor indexed="64"/>
      </patternFill>
    </fill>
    <fill>
      <patternFill patternType="solid">
        <fgColor rgb="FFEFEEDC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5" xfId="0" applyFont="1" applyFill="1" applyBorder="1"/>
    <xf numFmtId="0" fontId="9" fillId="0" borderId="0" xfId="0" applyFont="1" applyFill="1" applyBorder="1" applyAlignment="1"/>
    <xf numFmtId="0" fontId="9" fillId="0" borderId="0" xfId="0" applyFont="1" applyFill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6" fillId="0" borderId="0" xfId="0" applyNumberFormat="1" applyFont="1" applyFill="1" applyBorder="1" applyAlignment="1"/>
    <xf numFmtId="3" fontId="9" fillId="0" borderId="5" xfId="0" applyNumberFormat="1" applyFont="1" applyFill="1" applyBorder="1" applyAlignment="1"/>
    <xf numFmtId="9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vertical="center"/>
    </xf>
    <xf numFmtId="9" fontId="8" fillId="0" borderId="1" xfId="2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E9947"/>
      <color rgb="FFEFEEDC"/>
      <color rgb="FFB7B262"/>
      <color rgb="FFB0A94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125557</xdr:colOff>
      <xdr:row>1</xdr:row>
      <xdr:rowOff>28575</xdr:rowOff>
    </xdr:from>
    <xdr:to>
      <xdr:col>6</xdr:col>
      <xdr:colOff>628650</xdr:colOff>
      <xdr:row>5</xdr:row>
      <xdr:rowOff>95250</xdr:rowOff>
    </xdr:to>
    <xdr:pic>
      <xdr:nvPicPr>
        <xdr:cNvPr id="3" name="Picture 2" descr="Image result for Balance Statement clipart transparenet">
          <a:extLst>
            <a:ext uri="{FF2B5EF4-FFF2-40B4-BE49-F238E27FC236}">
              <a16:creationId xmlns:a16="http://schemas.microsoft.com/office/drawing/2014/main" id="{26B2387A-0E62-468B-8932-BC705606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1382" y="352425"/>
          <a:ext cx="1255568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I65"/>
  <sheetViews>
    <sheetView showGridLines="0" tabSelected="1" topLeftCell="A10" zoomScale="91" zoomScaleNormal="91" workbookViewId="0">
      <selection activeCell="E5" sqref="E5"/>
    </sheetView>
  </sheetViews>
  <sheetFormatPr defaultColWidth="11.5703125" defaultRowHeight="15.75" customHeight="1" x14ac:dyDescent="0.25"/>
  <cols>
    <col min="1" max="1" width="27.5703125" style="2" customWidth="1"/>
    <col min="2" max="5" width="10.7109375" style="32" customWidth="1"/>
    <col min="6" max="6" width="11.28515625" style="32" customWidth="1"/>
    <col min="7" max="7" width="10.7109375" style="2" customWidth="1"/>
    <col min="8" max="16384" width="11.5703125" style="2"/>
  </cols>
  <sheetData>
    <row r="1" spans="1:9" ht="25.5" customHeight="1" x14ac:dyDescent="0.25">
      <c r="A1" s="47" t="s">
        <v>26</v>
      </c>
      <c r="B1" s="47"/>
      <c r="C1" s="47"/>
      <c r="D1" s="47"/>
      <c r="E1" s="47"/>
      <c r="F1" s="22"/>
      <c r="G1" s="3"/>
    </row>
    <row r="2" spans="1:9" ht="25.5" customHeight="1" x14ac:dyDescent="0.25">
      <c r="A2" s="47"/>
      <c r="B2" s="47"/>
      <c r="C2" s="47"/>
      <c r="D2" s="47"/>
      <c r="E2" s="47"/>
      <c r="F2" s="22"/>
      <c r="G2" s="3"/>
    </row>
    <row r="3" spans="1:9" s="9" customFormat="1" ht="21" customHeight="1" x14ac:dyDescent="0.25">
      <c r="A3" s="7" t="s">
        <v>2</v>
      </c>
      <c r="B3" s="34"/>
      <c r="C3" s="34"/>
      <c r="D3" s="23"/>
      <c r="E3" s="34" t="s">
        <v>39</v>
      </c>
      <c r="F3" s="23"/>
      <c r="G3" s="8"/>
    </row>
    <row r="4" spans="1:9" s="12" customFormat="1" ht="14.25" customHeight="1" x14ac:dyDescent="0.25">
      <c r="A4" s="10" t="s">
        <v>1</v>
      </c>
      <c r="B4" s="24"/>
      <c r="C4" s="24"/>
      <c r="D4" s="24"/>
      <c r="E4" s="24" t="s">
        <v>38</v>
      </c>
      <c r="F4" s="24"/>
      <c r="G4" s="11"/>
    </row>
    <row r="5" spans="1:9" s="9" customFormat="1" ht="21" customHeight="1" x14ac:dyDescent="0.25">
      <c r="A5" s="7" t="s">
        <v>27</v>
      </c>
      <c r="B5" s="34"/>
      <c r="C5" s="34"/>
      <c r="D5" s="23"/>
      <c r="E5" s="34" t="s">
        <v>41</v>
      </c>
      <c r="F5" s="23"/>
      <c r="G5" s="8"/>
    </row>
    <row r="6" spans="1:9" s="12" customFormat="1" ht="14.25" customHeight="1" x14ac:dyDescent="0.2">
      <c r="A6" s="10" t="s">
        <v>4</v>
      </c>
      <c r="B6" s="24"/>
      <c r="C6" s="24"/>
      <c r="D6" s="24"/>
      <c r="E6" s="33" t="s">
        <v>40</v>
      </c>
      <c r="F6" s="24"/>
      <c r="G6" s="11"/>
    </row>
    <row r="7" spans="1:9" ht="11.25" customHeight="1" x14ac:dyDescent="0.25">
      <c r="A7" s="41"/>
      <c r="B7" s="41"/>
      <c r="C7" s="41"/>
      <c r="D7" s="41"/>
      <c r="E7" s="41"/>
      <c r="F7" s="41"/>
      <c r="G7" s="41"/>
    </row>
    <row r="8" spans="1:9" s="4" customFormat="1" ht="18" customHeight="1" x14ac:dyDescent="0.25">
      <c r="A8" s="46" t="s">
        <v>28</v>
      </c>
      <c r="B8" s="46"/>
      <c r="C8" s="46"/>
      <c r="D8" s="46"/>
      <c r="E8" s="46"/>
      <c r="F8" s="46"/>
      <c r="G8" s="46"/>
    </row>
    <row r="9" spans="1:9" s="4" customFormat="1" ht="18" customHeight="1" x14ac:dyDescent="0.25">
      <c r="A9" s="19" t="s">
        <v>25</v>
      </c>
      <c r="B9" s="25" t="s">
        <v>32</v>
      </c>
      <c r="C9" s="25" t="s">
        <v>33</v>
      </c>
      <c r="D9" s="25" t="s">
        <v>34</v>
      </c>
      <c r="E9" s="25" t="s">
        <v>35</v>
      </c>
      <c r="F9" s="25" t="s">
        <v>36</v>
      </c>
      <c r="G9" s="14" t="s">
        <v>37</v>
      </c>
    </row>
    <row r="10" spans="1:9" s="4" customFormat="1" ht="18" customHeight="1" x14ac:dyDescent="0.25">
      <c r="A10" s="18" t="s">
        <v>23</v>
      </c>
      <c r="B10" s="26">
        <v>800000</v>
      </c>
      <c r="C10" s="26">
        <v>824000</v>
      </c>
      <c r="D10" s="26">
        <v>792000</v>
      </c>
      <c r="E10" s="26">
        <v>808000</v>
      </c>
      <c r="F10" s="29">
        <v>3224000</v>
      </c>
      <c r="G10" s="5">
        <f t="shared" ref="G10:G12" si="0">IF(F10="","",F10/$F$14)</f>
        <v>0.60666503584667786</v>
      </c>
    </row>
    <row r="11" spans="1:9" s="4" customFormat="1" ht="18" customHeight="1" x14ac:dyDescent="0.25">
      <c r="A11" s="18" t="s">
        <v>24</v>
      </c>
      <c r="B11" s="26">
        <v>345000</v>
      </c>
      <c r="C11" s="26">
        <v>351900</v>
      </c>
      <c r="D11" s="26">
        <v>345000</v>
      </c>
      <c r="E11" s="26">
        <v>351900</v>
      </c>
      <c r="F11" s="29">
        <v>1393800</v>
      </c>
      <c r="G11" s="5">
        <f t="shared" si="0"/>
        <v>0.26227348851212767</v>
      </c>
    </row>
    <row r="12" spans="1:9" s="4" customFormat="1" ht="18" customHeight="1" x14ac:dyDescent="0.25">
      <c r="A12" s="18" t="s">
        <v>3</v>
      </c>
      <c r="B12" s="26">
        <v>175000</v>
      </c>
      <c r="C12" s="26">
        <v>173250</v>
      </c>
      <c r="D12" s="26">
        <v>173250</v>
      </c>
      <c r="E12" s="26">
        <v>175000</v>
      </c>
      <c r="F12" s="29">
        <v>696500</v>
      </c>
      <c r="G12" s="5">
        <f t="shared" si="0"/>
        <v>0.13106147564119452</v>
      </c>
    </row>
    <row r="13" spans="1:9" s="4" customFormat="1" ht="18" customHeight="1" x14ac:dyDescent="0.25">
      <c r="A13" s="16"/>
      <c r="B13" s="26"/>
      <c r="C13" s="26"/>
      <c r="D13" s="27"/>
      <c r="E13" s="27"/>
      <c r="F13" s="29" t="str">
        <f>IF(SUM(B13:E13)=0,"",SUM(B13:E13))</f>
        <v/>
      </c>
      <c r="G13" s="5" t="str">
        <f>IF(F13="","",F13/$F$14)</f>
        <v/>
      </c>
    </row>
    <row r="14" spans="1:9" s="4" customFormat="1" ht="18" customHeight="1" x14ac:dyDescent="0.25">
      <c r="A14" s="15" t="s">
        <v>22</v>
      </c>
      <c r="B14" s="28">
        <f>SUM(B10:B13)</f>
        <v>1320000</v>
      </c>
      <c r="C14" s="28">
        <f t="shared" ref="C14:F14" si="1">SUM(C10:C13)</f>
        <v>1349150</v>
      </c>
      <c r="D14" s="28">
        <f t="shared" si="1"/>
        <v>1310250</v>
      </c>
      <c r="E14" s="28">
        <f t="shared" si="1"/>
        <v>1334900</v>
      </c>
      <c r="F14" s="28">
        <f t="shared" si="1"/>
        <v>5314300</v>
      </c>
      <c r="G14" s="38"/>
    </row>
    <row r="15" spans="1:9" s="4" customFormat="1" ht="18" customHeight="1" x14ac:dyDescent="0.25">
      <c r="A15" s="46" t="s">
        <v>29</v>
      </c>
      <c r="B15" s="46"/>
      <c r="C15" s="46"/>
      <c r="D15" s="46"/>
      <c r="E15" s="46"/>
      <c r="F15" s="46"/>
      <c r="G15" s="46"/>
      <c r="I15" s="2"/>
    </row>
    <row r="16" spans="1:9" s="4" customFormat="1" ht="18" customHeight="1" x14ac:dyDescent="0.25">
      <c r="A16" s="19" t="s">
        <v>25</v>
      </c>
      <c r="B16" s="25" t="s">
        <v>32</v>
      </c>
      <c r="C16" s="25" t="s">
        <v>33</v>
      </c>
      <c r="D16" s="25" t="s">
        <v>34</v>
      </c>
      <c r="E16" s="25" t="s">
        <v>35</v>
      </c>
      <c r="F16" s="25" t="s">
        <v>36</v>
      </c>
      <c r="G16" s="20" t="s">
        <v>37</v>
      </c>
    </row>
    <row r="17" spans="1:7" s="4" customFormat="1" ht="18" customHeight="1" x14ac:dyDescent="0.25">
      <c r="A17" s="18" t="s">
        <v>10</v>
      </c>
      <c r="B17" s="26">
        <v>11700</v>
      </c>
      <c r="C17" s="26">
        <v>11583</v>
      </c>
      <c r="D17" s="26">
        <v>11700</v>
      </c>
      <c r="E17" s="26">
        <v>11817</v>
      </c>
      <c r="F17" s="29">
        <v>46800</v>
      </c>
      <c r="G17" s="5">
        <f>IF(F17="","",F17/$F$38)</f>
        <v>2.2549424435577788E-2</v>
      </c>
    </row>
    <row r="18" spans="1:7" s="4" customFormat="1" ht="18" customHeight="1" x14ac:dyDescent="0.25">
      <c r="A18" s="18" t="s">
        <v>11</v>
      </c>
      <c r="B18" s="26">
        <v>15000</v>
      </c>
      <c r="C18" s="26">
        <v>15450</v>
      </c>
      <c r="D18" s="26">
        <v>15300</v>
      </c>
      <c r="E18" s="26">
        <v>15450</v>
      </c>
      <c r="F18" s="29">
        <v>61200</v>
      </c>
      <c r="G18" s="5">
        <f t="shared" ref="G18:G37" si="2">IF(F18="","",F18/$F$38)</f>
        <v>2.948770887729403E-2</v>
      </c>
    </row>
    <row r="19" spans="1:7" s="4" customFormat="1" ht="18" customHeight="1" x14ac:dyDescent="0.25">
      <c r="A19" s="18" t="s">
        <v>6</v>
      </c>
      <c r="B19" s="26">
        <v>38000</v>
      </c>
      <c r="C19" s="26">
        <v>38760</v>
      </c>
      <c r="D19" s="26">
        <v>38000</v>
      </c>
      <c r="E19" s="26">
        <v>37620</v>
      </c>
      <c r="F19" s="29">
        <v>152380</v>
      </c>
      <c r="G19" s="5">
        <f t="shared" si="2"/>
        <v>7.3420540501994522E-2</v>
      </c>
    </row>
    <row r="20" spans="1:7" s="4" customFormat="1" ht="18" customHeight="1" x14ac:dyDescent="0.25">
      <c r="A20" s="18" t="s">
        <v>7</v>
      </c>
      <c r="B20" s="26">
        <v>27000</v>
      </c>
      <c r="C20" s="26">
        <v>27270</v>
      </c>
      <c r="D20" s="26">
        <v>27810</v>
      </c>
      <c r="E20" s="26">
        <v>27000</v>
      </c>
      <c r="F20" s="29">
        <v>109080</v>
      </c>
      <c r="G20" s="5">
        <f t="shared" si="2"/>
        <v>5.2557504646000536E-2</v>
      </c>
    </row>
    <row r="21" spans="1:7" s="4" customFormat="1" ht="18" customHeight="1" x14ac:dyDescent="0.25">
      <c r="A21" s="18" t="s">
        <v>8</v>
      </c>
      <c r="B21" s="26">
        <v>15200</v>
      </c>
      <c r="C21" s="26">
        <v>15656</v>
      </c>
      <c r="D21" s="26">
        <v>15656</v>
      </c>
      <c r="E21" s="26">
        <v>15656</v>
      </c>
      <c r="F21" s="29">
        <v>62168</v>
      </c>
      <c r="G21" s="5">
        <f t="shared" si="2"/>
        <v>2.9954115775876068E-2</v>
      </c>
    </row>
    <row r="22" spans="1:7" s="4" customFormat="1" ht="18" customHeight="1" x14ac:dyDescent="0.25">
      <c r="A22" s="18" t="s">
        <v>12</v>
      </c>
      <c r="B22" s="26">
        <v>27300</v>
      </c>
      <c r="C22" s="26">
        <v>27846</v>
      </c>
      <c r="D22" s="26">
        <v>27846</v>
      </c>
      <c r="E22" s="26">
        <v>27027</v>
      </c>
      <c r="F22" s="29">
        <v>110019</v>
      </c>
      <c r="G22" s="5">
        <f t="shared" si="2"/>
        <v>5.300993861063745E-2</v>
      </c>
    </row>
    <row r="23" spans="1:7" s="4" customFormat="1" ht="18" customHeight="1" x14ac:dyDescent="0.25">
      <c r="A23" s="18" t="s">
        <v>13</v>
      </c>
      <c r="B23" s="26">
        <v>1500</v>
      </c>
      <c r="C23" s="26">
        <v>1500</v>
      </c>
      <c r="D23" s="26">
        <v>1530</v>
      </c>
      <c r="E23" s="26">
        <v>1485</v>
      </c>
      <c r="F23" s="29">
        <v>6015</v>
      </c>
      <c r="G23" s="5">
        <f t="shared" si="2"/>
        <v>2.8981792303418887E-3</v>
      </c>
    </row>
    <row r="24" spans="1:7" s="4" customFormat="1" ht="18" customHeight="1" x14ac:dyDescent="0.25">
      <c r="A24" s="18" t="s">
        <v>14</v>
      </c>
      <c r="B24" s="26">
        <v>8700</v>
      </c>
      <c r="C24" s="26">
        <v>8787</v>
      </c>
      <c r="D24" s="26">
        <v>8787</v>
      </c>
      <c r="E24" s="26">
        <v>8874</v>
      </c>
      <c r="F24" s="29">
        <v>35148</v>
      </c>
      <c r="G24" s="5">
        <f t="shared" si="2"/>
        <v>1.693519594148906E-2</v>
      </c>
    </row>
    <row r="25" spans="1:7" s="4" customFormat="1" ht="18" customHeight="1" x14ac:dyDescent="0.25">
      <c r="A25" s="18" t="s">
        <v>15</v>
      </c>
      <c r="B25" s="26">
        <v>1800</v>
      </c>
      <c r="C25" s="26">
        <v>1782</v>
      </c>
      <c r="D25" s="26">
        <v>1836</v>
      </c>
      <c r="E25" s="26">
        <v>1782</v>
      </c>
      <c r="F25" s="29">
        <v>7200</v>
      </c>
      <c r="G25" s="5">
        <f t="shared" si="2"/>
        <v>3.4691422208581214E-3</v>
      </c>
    </row>
    <row r="26" spans="1:7" s="4" customFormat="1" ht="18" customHeight="1" x14ac:dyDescent="0.25">
      <c r="A26" s="18" t="s">
        <v>16</v>
      </c>
      <c r="B26" s="26">
        <v>74300</v>
      </c>
      <c r="C26" s="26">
        <v>73557</v>
      </c>
      <c r="D26" s="26">
        <v>75043</v>
      </c>
      <c r="E26" s="26">
        <v>73557</v>
      </c>
      <c r="F26" s="29">
        <v>296457</v>
      </c>
      <c r="G26" s="5">
        <f t="shared" si="2"/>
        <v>0.14284048546790779</v>
      </c>
    </row>
    <row r="27" spans="1:7" s="4" customFormat="1" ht="18" customHeight="1" x14ac:dyDescent="0.25">
      <c r="A27" s="18" t="s">
        <v>31</v>
      </c>
      <c r="B27" s="26">
        <v>21100</v>
      </c>
      <c r="C27" s="26">
        <v>21733</v>
      </c>
      <c r="D27" s="26">
        <v>20889</v>
      </c>
      <c r="E27" s="26">
        <v>21311</v>
      </c>
      <c r="F27" s="29">
        <v>85033</v>
      </c>
      <c r="G27" s="5">
        <f t="shared" si="2"/>
        <v>4.0971051453642868E-2</v>
      </c>
    </row>
    <row r="28" spans="1:7" s="4" customFormat="1" ht="18" customHeight="1" x14ac:dyDescent="0.25">
      <c r="A28" s="18" t="s">
        <v>17</v>
      </c>
      <c r="B28" s="26">
        <v>8900</v>
      </c>
      <c r="C28" s="26">
        <v>9167</v>
      </c>
      <c r="D28" s="26">
        <v>8989</v>
      </c>
      <c r="E28" s="26">
        <v>8811</v>
      </c>
      <c r="F28" s="29">
        <v>35867</v>
      </c>
      <c r="G28" s="5">
        <f t="shared" si="2"/>
        <v>1.7281628338266422E-2</v>
      </c>
    </row>
    <row r="29" spans="1:7" s="4" customFormat="1" ht="18" customHeight="1" x14ac:dyDescent="0.25">
      <c r="A29" s="18" t="s">
        <v>18</v>
      </c>
      <c r="B29" s="26">
        <v>20000</v>
      </c>
      <c r="C29" s="26">
        <v>20000</v>
      </c>
      <c r="D29" s="26">
        <v>20400</v>
      </c>
      <c r="E29" s="26">
        <v>20400</v>
      </c>
      <c r="F29" s="29">
        <v>80800</v>
      </c>
      <c r="G29" s="5">
        <f t="shared" si="2"/>
        <v>3.8931484922963361E-2</v>
      </c>
    </row>
    <row r="30" spans="1:7" s="4" customFormat="1" ht="18" customHeight="1" x14ac:dyDescent="0.25">
      <c r="A30" s="18" t="s">
        <v>19</v>
      </c>
      <c r="B30" s="26">
        <v>223500</v>
      </c>
      <c r="C30" s="26">
        <v>227970</v>
      </c>
      <c r="D30" s="26">
        <v>230205</v>
      </c>
      <c r="E30" s="26">
        <v>221265</v>
      </c>
      <c r="F30" s="29">
        <v>902940</v>
      </c>
      <c r="G30" s="5">
        <f t="shared" si="2"/>
        <v>0.43505934401411556</v>
      </c>
    </row>
    <row r="31" spans="1:7" s="4" customFormat="1" ht="18" customHeight="1" x14ac:dyDescent="0.25">
      <c r="A31" s="18" t="s">
        <v>20</v>
      </c>
      <c r="B31" s="26">
        <v>6500</v>
      </c>
      <c r="C31" s="26">
        <v>6435</v>
      </c>
      <c r="D31" s="26">
        <v>6435</v>
      </c>
      <c r="E31" s="26">
        <v>6500</v>
      </c>
      <c r="F31" s="29">
        <v>25870</v>
      </c>
      <c r="G31" s="5">
        <f t="shared" si="2"/>
        <v>1.246482072966661E-2</v>
      </c>
    </row>
    <row r="32" spans="1:7" s="4" customFormat="1" ht="18" customHeight="1" x14ac:dyDescent="0.25">
      <c r="A32" s="18" t="s">
        <v>21</v>
      </c>
      <c r="B32" s="26">
        <v>14400</v>
      </c>
      <c r="C32" s="26">
        <v>14400</v>
      </c>
      <c r="D32" s="26">
        <v>14832</v>
      </c>
      <c r="E32" s="26">
        <v>14832</v>
      </c>
      <c r="F32" s="29">
        <v>58464</v>
      </c>
      <c r="G32" s="5">
        <f t="shared" si="2"/>
        <v>2.8169434833367944E-2</v>
      </c>
    </row>
    <row r="33" spans="1:7" s="4" customFormat="1" ht="18" customHeight="1" x14ac:dyDescent="0.25">
      <c r="A33" s="18"/>
      <c r="B33" s="30"/>
      <c r="C33" s="31"/>
      <c r="D33" s="31"/>
      <c r="E33" s="31"/>
      <c r="F33" s="29" t="str">
        <f t="shared" ref="F33:F37" si="3">IF(SUM(B33:E33)=0,"",SUM(B33:E33))</f>
        <v/>
      </c>
      <c r="G33" s="5" t="str">
        <f t="shared" si="2"/>
        <v/>
      </c>
    </row>
    <row r="34" spans="1:7" s="4" customFormat="1" ht="18" customHeight="1" x14ac:dyDescent="0.25">
      <c r="A34" s="17"/>
      <c r="B34" s="30"/>
      <c r="C34" s="31"/>
      <c r="D34" s="31"/>
      <c r="E34" s="31"/>
      <c r="F34" s="29" t="str">
        <f t="shared" si="3"/>
        <v/>
      </c>
      <c r="G34" s="5" t="str">
        <f t="shared" si="2"/>
        <v/>
      </c>
    </row>
    <row r="35" spans="1:7" s="4" customFormat="1" ht="18" customHeight="1" x14ac:dyDescent="0.25">
      <c r="A35" s="17"/>
      <c r="B35" s="30"/>
      <c r="C35" s="31"/>
      <c r="D35" s="31"/>
      <c r="E35" s="31"/>
      <c r="F35" s="29" t="str">
        <f t="shared" si="3"/>
        <v/>
      </c>
      <c r="G35" s="5" t="str">
        <f t="shared" si="2"/>
        <v/>
      </c>
    </row>
    <row r="36" spans="1:7" s="4" customFormat="1" ht="18" customHeight="1" x14ac:dyDescent="0.25">
      <c r="A36" s="17"/>
      <c r="B36" s="30"/>
      <c r="C36" s="31"/>
      <c r="D36" s="31"/>
      <c r="E36" s="31"/>
      <c r="F36" s="29" t="str">
        <f t="shared" si="3"/>
        <v/>
      </c>
      <c r="G36" s="5" t="str">
        <f t="shared" si="2"/>
        <v/>
      </c>
    </row>
    <row r="37" spans="1:7" s="4" customFormat="1" ht="18" customHeight="1" x14ac:dyDescent="0.25">
      <c r="A37" s="21"/>
      <c r="B37" s="26"/>
      <c r="C37" s="26"/>
      <c r="D37" s="26"/>
      <c r="E37" s="26"/>
      <c r="F37" s="29" t="str">
        <f t="shared" si="3"/>
        <v/>
      </c>
      <c r="G37" s="5" t="str">
        <f t="shared" si="2"/>
        <v/>
      </c>
    </row>
    <row r="38" spans="1:7" s="4" customFormat="1" ht="18" customHeight="1" x14ac:dyDescent="0.25">
      <c r="A38" s="15" t="s">
        <v>9</v>
      </c>
      <c r="B38" s="28">
        <f>SUM(B17:B37)</f>
        <v>514900</v>
      </c>
      <c r="C38" s="28">
        <f t="shared" ref="C38:F38" si="4">SUM(C17:C37)</f>
        <v>521896</v>
      </c>
      <c r="D38" s="28">
        <f t="shared" si="4"/>
        <v>525258</v>
      </c>
      <c r="E38" s="28">
        <f t="shared" si="4"/>
        <v>513387</v>
      </c>
      <c r="F38" s="28">
        <f t="shared" si="4"/>
        <v>2075441</v>
      </c>
      <c r="G38" s="39"/>
    </row>
    <row r="39" spans="1:7" s="13" customFormat="1" ht="18" customHeight="1" x14ac:dyDescent="0.25">
      <c r="A39" s="36" t="s">
        <v>5</v>
      </c>
      <c r="B39" s="37">
        <f>B14-B38</f>
        <v>805100</v>
      </c>
      <c r="C39" s="37">
        <f t="shared" ref="C39:F39" si="5">C14-C38</f>
        <v>827254</v>
      </c>
      <c r="D39" s="37">
        <f t="shared" si="5"/>
        <v>784992</v>
      </c>
      <c r="E39" s="37">
        <f t="shared" si="5"/>
        <v>821513</v>
      </c>
      <c r="F39" s="37">
        <f t="shared" si="5"/>
        <v>3238859</v>
      </c>
      <c r="G39" s="35"/>
    </row>
    <row r="40" spans="1:7" s="4" customFormat="1" ht="18" customHeight="1" x14ac:dyDescent="0.25">
      <c r="A40" s="43" t="s">
        <v>30</v>
      </c>
      <c r="B40" s="44"/>
      <c r="C40" s="44"/>
      <c r="D40" s="44"/>
      <c r="E40" s="44"/>
      <c r="F40" s="44"/>
      <c r="G40" s="45"/>
    </row>
    <row r="41" spans="1:7" ht="54.75" customHeight="1" x14ac:dyDescent="0.25">
      <c r="A41" s="40"/>
      <c r="B41" s="41"/>
      <c r="C41" s="41"/>
      <c r="D41" s="41"/>
      <c r="E41" s="41"/>
      <c r="F41" s="41"/>
      <c r="G41" s="42"/>
    </row>
    <row r="42" spans="1:7" ht="18.75" customHeight="1" x14ac:dyDescent="0.25">
      <c r="A42" s="6"/>
    </row>
    <row r="43" spans="1:7" ht="18.75" customHeight="1" x14ac:dyDescent="0.25">
      <c r="A43" s="6"/>
    </row>
    <row r="44" spans="1:7" ht="18.75" customHeight="1" x14ac:dyDescent="0.25">
      <c r="A44" s="6"/>
    </row>
    <row r="45" spans="1:7" ht="18.75" customHeight="1" x14ac:dyDescent="0.25">
      <c r="A45" s="6"/>
    </row>
    <row r="46" spans="1:7" ht="18.75" customHeight="1" x14ac:dyDescent="0.25">
      <c r="A46" s="6"/>
    </row>
    <row r="47" spans="1:7" ht="18.75" customHeight="1" x14ac:dyDescent="0.25">
      <c r="A47" s="6"/>
    </row>
    <row r="48" spans="1:7" ht="18.75" customHeight="1" x14ac:dyDescent="0.25">
      <c r="A48" s="6"/>
    </row>
    <row r="49" spans="1:1" ht="18.75" customHeight="1" x14ac:dyDescent="0.25">
      <c r="A49" s="6"/>
    </row>
    <row r="50" spans="1:1" ht="18.75" customHeight="1" x14ac:dyDescent="0.25">
      <c r="A50" s="6"/>
    </row>
    <row r="51" spans="1:1" ht="18.75" customHeight="1" x14ac:dyDescent="0.25">
      <c r="A51" s="6"/>
    </row>
    <row r="52" spans="1:1" ht="18.75" customHeight="1" x14ac:dyDescent="0.25">
      <c r="A52" s="6"/>
    </row>
    <row r="53" spans="1:1" ht="18.75" customHeight="1" x14ac:dyDescent="0.25">
      <c r="A53" s="6"/>
    </row>
    <row r="54" spans="1:1" ht="18.75" customHeight="1" x14ac:dyDescent="0.25">
      <c r="A54" s="6"/>
    </row>
    <row r="55" spans="1:1" ht="18.75" customHeight="1" x14ac:dyDescent="0.25">
      <c r="A55" s="6"/>
    </row>
    <row r="56" spans="1:1" ht="18.75" customHeight="1" x14ac:dyDescent="0.25">
      <c r="A56" s="6"/>
    </row>
    <row r="57" spans="1:1" ht="18.75" customHeight="1" x14ac:dyDescent="0.25">
      <c r="A57" s="6"/>
    </row>
    <row r="58" spans="1:1" ht="18.75" customHeight="1" x14ac:dyDescent="0.25">
      <c r="A58" s="6"/>
    </row>
    <row r="59" spans="1:1" ht="18.75" customHeight="1" x14ac:dyDescent="0.25">
      <c r="A59" s="6"/>
    </row>
    <row r="60" spans="1:1" ht="18.75" customHeight="1" x14ac:dyDescent="0.25">
      <c r="A60" s="6"/>
    </row>
    <row r="61" spans="1:1" ht="18.75" customHeight="1" x14ac:dyDescent="0.25">
      <c r="A61" s="6"/>
    </row>
    <row r="62" spans="1:1" ht="18.75" customHeight="1" x14ac:dyDescent="0.25">
      <c r="A62" s="6"/>
    </row>
    <row r="63" spans="1:1" ht="15.75" customHeight="1" x14ac:dyDescent="0.25">
      <c r="A63" s="6"/>
    </row>
    <row r="64" spans="1:1" ht="15.75" customHeight="1" x14ac:dyDescent="0.25">
      <c r="A64" s="6"/>
    </row>
    <row r="65" spans="1:1" ht="15.75" customHeight="1" x14ac:dyDescent="0.25">
      <c r="A65" s="6"/>
    </row>
  </sheetData>
  <mergeCells count="6">
    <mergeCell ref="A41:G41"/>
    <mergeCell ref="A40:G40"/>
    <mergeCell ref="A8:G8"/>
    <mergeCell ref="A1:E2"/>
    <mergeCell ref="A7:G7"/>
    <mergeCell ref="A15:G15"/>
  </mergeCells>
  <printOptions horizontalCentered="1" verticalCentered="1"/>
  <pageMargins left="0.5" right="0.5" top="0.5" bottom="0.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 Profit &amp; Loss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2020-05-17T15:23:05Z</cp:lastPrinted>
  <dcterms:created xsi:type="dcterms:W3CDTF">2019-12-14T01:36:55Z</dcterms:created>
  <dcterms:modified xsi:type="dcterms:W3CDTF">2020-05-17T15:28:37Z</dcterms:modified>
</cp:coreProperties>
</file>