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Websites\2 TemplateLab\Focus\! Estimate Templates\Custom Templates\Henry\"/>
    </mc:Choice>
  </mc:AlternateContent>
  <xr:revisionPtr revIDLastSave="0" documentId="114_{07EAB9E6-53CB-4C94-9BD1-8F99996C6222}" xr6:coauthVersionLast="45" xr6:coauthVersionMax="45" xr10:uidLastSave="{00000000-0000-0000-0000-000000000000}"/>
  <bookViews>
    <workbookView xWindow="-96" yWindow="-96" windowWidth="23232" windowHeight="12222" xr2:uid="{7A8EBB6F-2EE6-47D0-94F1-44D56A942DFF}"/>
  </bookViews>
  <sheets>
    <sheet name="Demolition Estima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O16" i="1"/>
  <c r="O17" i="1"/>
  <c r="O18" i="1"/>
  <c r="O19" i="1"/>
  <c r="O20" i="1"/>
  <c r="N11" i="1"/>
  <c r="L12" i="1"/>
  <c r="L13" i="1"/>
  <c r="N13" i="1" s="1"/>
  <c r="O13" i="1" s="1"/>
  <c r="L14" i="1"/>
  <c r="N14" i="1" s="1"/>
  <c r="O14" i="1" s="1"/>
  <c r="L15" i="1"/>
  <c r="L16" i="1"/>
  <c r="L17" i="1"/>
  <c r="L18" i="1"/>
  <c r="L19" i="1"/>
  <c r="L20" i="1"/>
  <c r="L11" i="1"/>
  <c r="L21" i="1" s="1"/>
  <c r="N12" i="1" l="1"/>
  <c r="O12" i="1" s="1"/>
  <c r="O11" i="1"/>
  <c r="N15" i="1"/>
  <c r="N21" i="1" s="1"/>
  <c r="O15" i="1" l="1"/>
  <c r="O21" i="1" s="1"/>
  <c r="O22" i="1" s="1"/>
  <c r="O23" i="1" s="1"/>
</calcChain>
</file>

<file path=xl/sharedStrings.xml><?xml version="1.0" encoding="utf-8"?>
<sst xmlns="http://schemas.openxmlformats.org/spreadsheetml/2006/main" count="62" uniqueCount="56">
  <si>
    <t>Item</t>
  </si>
  <si>
    <t>Item Description</t>
  </si>
  <si>
    <t>Quantity</t>
  </si>
  <si>
    <t>Unit</t>
  </si>
  <si>
    <t>&lt;Contact Number&gt;</t>
  </si>
  <si>
    <t>CUSTOMER</t>
  </si>
  <si>
    <t>ADDRESS</t>
  </si>
  <si>
    <t>CONTACT NUMBER</t>
  </si>
  <si>
    <t>EMAIL ADDRESS</t>
  </si>
  <si>
    <r>
      <t xml:space="preserve">&lt;Company Name&gt;
</t>
    </r>
    <r>
      <rPr>
        <sz val="8"/>
        <color theme="1"/>
        <rFont val="Calibri"/>
        <family val="2"/>
        <scheme val="minor"/>
      </rPr>
      <t>Please contact &lt;Name&gt;
&lt;Contact Number&gt;
&lt;Default Email Address&gt;
&lt;Website URL&gt;</t>
    </r>
  </si>
  <si>
    <t>Sales Tax</t>
  </si>
  <si>
    <t>Item Total
(US$)</t>
  </si>
  <si>
    <t>Unit Cost (US$)</t>
  </si>
  <si>
    <t>Total Amount
(US$)</t>
  </si>
  <si>
    <t>LOGO</t>
  </si>
  <si>
    <t>ESTIMATE NUMBER</t>
  </si>
  <si>
    <t>DATE ISSUE</t>
  </si>
  <si>
    <t>CONTACT PERSION</t>
  </si>
  <si>
    <t>A)</t>
  </si>
  <si>
    <t>Phase 3 Remove 1st Storey of House</t>
  </si>
  <si>
    <t>Phase 2 Remove 2nd Storey of House</t>
  </si>
  <si>
    <t>B)</t>
  </si>
  <si>
    <t>Remove garage</t>
  </si>
  <si>
    <t>C)</t>
  </si>
  <si>
    <t>Concrete removal not included</t>
  </si>
  <si>
    <t>Contractor keeps all building materials</t>
  </si>
  <si>
    <t>duration of work</t>
  </si>
  <si>
    <t>Contractor will pay the electtic and water bills for the</t>
  </si>
  <si>
    <t>Estimate duration of demolition is 8 weeks</t>
  </si>
  <si>
    <t>Work cannot commence until permits have been obtained</t>
  </si>
  <si>
    <t>Lot</t>
  </si>
  <si>
    <t>Up front progress payments as completed</t>
  </si>
  <si>
    <t>TOTAL AMOUNT DUE</t>
  </si>
  <si>
    <t>TOTAL AMOUNT</t>
  </si>
  <si>
    <t>DISCOUNT</t>
  </si>
  <si>
    <t>NOTES:</t>
  </si>
  <si>
    <t>PREPARED BY</t>
  </si>
  <si>
    <t>SIGNATURE</t>
  </si>
  <si>
    <t>DATE</t>
  </si>
  <si>
    <t>CONFORME</t>
  </si>
  <si>
    <t>___________________</t>
  </si>
  <si>
    <t>_________________________</t>
  </si>
  <si>
    <t>_________</t>
  </si>
  <si>
    <t>____________</t>
  </si>
  <si>
    <t>_________________</t>
  </si>
  <si>
    <t>______________________</t>
  </si>
  <si>
    <t>MM/DD.YYYY</t>
  </si>
  <si>
    <t>&lt;Email Address&gt;</t>
  </si>
  <si>
    <t>&lt;Address&gt;</t>
  </si>
  <si>
    <t>&lt;Contact Person&gt;</t>
  </si>
  <si>
    <t>DEMOLITION ESTIMATE TEMPLATE</t>
  </si>
  <si>
    <t>&lt;Customer&gt;</t>
  </si>
  <si>
    <t>Contractor will pay the electric bill for the duration of work</t>
  </si>
  <si>
    <r>
      <t>City Demolition Permit</t>
    </r>
    <r>
      <rPr>
        <sz val="11"/>
        <color theme="1"/>
        <rFont val="Calibri"/>
        <family val="2"/>
        <scheme val="minor"/>
      </rPr>
      <t xml:space="preserve"> (including labor to obtain permit)</t>
    </r>
  </si>
  <si>
    <t>Phase 1 Remove Roof and Attic Insulation of House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</si>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</sst>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43" fontId="0" fillId="0" borderId="0" xfId="1" applyFont="1" applyAlignment="1"/>
    <xf numFmtId="43" fontId="5" fillId="3" borderId="0" xfId="1" applyFont="1" applyFill="1" applyAlignment="1">
      <alignment horizontal="center" vertical="center"/>
    </xf>
    <xf numFmtId="43" fontId="0" fillId="0" borderId="0" xfId="1" applyFont="1" applyAlignment="1">
      <alignment horizontal="right"/>
    </xf>
    <xf numFmtId="9" fontId="5" fillId="3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43" fontId="0" fillId="4" borderId="0" xfId="1" applyFont="1" applyFill="1" applyAlignment="1">
      <alignment horizontal="right"/>
    </xf>
    <xf numFmtId="0" fontId="2" fillId="4" borderId="0" xfId="0" applyFont="1" applyFill="1" applyAlignment="1">
      <alignment horizontal="center"/>
    </xf>
    <xf numFmtId="9" fontId="0" fillId="0" borderId="0" xfId="1" applyNumberFormat="1" applyFont="1" applyFill="1" applyAlignment="1">
      <alignment horizontal="center"/>
    </xf>
    <xf numFmtId="9" fontId="0" fillId="0" borderId="0" xfId="1" applyNumberFormat="1" applyFont="1" applyFill="1"/>
    <xf numFmtId="43" fontId="0" fillId="0" borderId="0" xfId="1" applyFont="1" applyFill="1"/>
    <xf numFmtId="43" fontId="3" fillId="0" borderId="0" xfId="1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/>
    <xf numFmtId="43" fontId="0" fillId="0" borderId="0" xfId="1" applyFont="1" applyFill="1" applyBorder="1"/>
    <xf numFmtId="43" fontId="2" fillId="0" borderId="0" xfId="1" applyFont="1" applyFill="1" applyBorder="1"/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" xfId="1" applyFont="1" applyBorder="1" applyAlignment="1">
      <alignment horizontal="left"/>
    </xf>
    <xf numFmtId="43" fontId="2" fillId="0" borderId="0" xfId="1" applyFont="1" applyFill="1" applyBorder="1" applyAlignment="1"/>
    <xf numFmtId="0" fontId="9" fillId="0" borderId="0" xfId="0" applyFont="1" applyAlignment="1">
      <alignment horizontal="left"/>
    </xf>
    <xf numFmtId="43" fontId="0" fillId="4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0" fontId="11" fillId="0" borderId="0" xfId="2"/>
    <xf numFmtId="43" fontId="0" fillId="0" borderId="0" xfId="1" applyFont="1" applyFill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0" fillId="0" borderId="0" xfId="1" applyFont="1" applyFill="1" applyAlignment="1">
      <alignment horizontal="right"/>
    </xf>
    <xf numFmtId="0" fontId="0" fillId="4" borderId="0" xfId="0" applyFill="1" applyAlignment="1">
      <alignment horizontal="left"/>
    </xf>
    <xf numFmtId="43" fontId="0" fillId="4" borderId="0" xfId="1" applyFont="1" applyFill="1" applyAlignment="1">
      <alignment horizontal="right"/>
    </xf>
    <xf numFmtId="43" fontId="0" fillId="0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43" fontId="5" fillId="3" borderId="0" xfId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3" fontId="8" fillId="0" borderId="3" xfId="1" applyFont="1" applyBorder="1" applyAlignment="1">
      <alignment horizontal="left"/>
    </xf>
    <xf numFmtId="43" fontId="8" fillId="0" borderId="4" xfId="1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3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2" fillId="0" borderId="3" xfId="1" applyFont="1" applyBorder="1" applyAlignment="1">
      <alignment horizontal="left"/>
    </xf>
    <xf numFmtId="43" fontId="2" fillId="0" borderId="4" xfId="1" applyFont="1" applyBorder="1" applyAlignment="1">
      <alignment horizontal="left"/>
    </xf>
    <xf numFmtId="43" fontId="3" fillId="0" borderId="1" xfId="1" applyFont="1" applyBorder="1" applyAlignment="1">
      <alignment horizontal="left" vertical="center"/>
    </xf>
    <xf numFmtId="43" fontId="3" fillId="0" borderId="2" xfId="1" applyFont="1" applyBorder="1" applyAlignment="1">
      <alignment horizontal="left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2121927</xdr:colOff>
      <xdr:row>4</xdr:row>
      <xdr:rowOff>90488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CAA52-E0BD-4D9C-864A-83664CB07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C7BF-0D65-4EFA-8CB0-E83EF38B19D2}">
  <dimension ref="A1:O33"/>
  <sheetViews>
    <sheetView showGridLines="0" tabSelected="1" workbookViewId="0">
      <selection activeCell="L36" sqref="L36"/>
    </sheetView>
  </sheetViews>
  <sheetFormatPr defaultRowHeight="14.4" x14ac:dyDescent="0.55000000000000004"/>
  <cols>
    <col min="1" max="1" width="4.15625" customWidth="1"/>
    <col min="2" max="5" width="8.26171875" customWidth="1"/>
    <col min="6" max="6" width="2.15625" customWidth="1"/>
    <col min="7" max="7" width="8" customWidth="1"/>
    <col min="8" max="8" width="10.41796875" customWidth="1"/>
    <col min="9" max="9" width="9.41796875" customWidth="1"/>
    <col min="10" max="10" width="8" customWidth="1"/>
    <col min="11" max="11" width="10" style="8" customWidth="1"/>
    <col min="12" max="12" width="12.26171875" style="8" customWidth="1"/>
    <col min="13" max="13" width="2.26171875" style="8" customWidth="1"/>
    <col min="14" max="14" width="9.15625" style="8"/>
    <col min="15" max="15" width="13.41796875" style="8" customWidth="1"/>
  </cols>
  <sheetData>
    <row r="1" spans="1:15" s="33" customFormat="1" ht="23.1" x14ac:dyDescent="0.85">
      <c r="G1" s="59" t="s">
        <v>50</v>
      </c>
      <c r="H1" s="59"/>
      <c r="I1" s="59"/>
      <c r="J1" s="59"/>
      <c r="K1" s="59"/>
      <c r="L1" s="59"/>
      <c r="M1" s="59"/>
      <c r="N1" s="59"/>
      <c r="O1" s="59"/>
    </row>
    <row r="2" spans="1:15" ht="15" customHeight="1" x14ac:dyDescent="0.55000000000000004">
      <c r="A2" s="72" t="s">
        <v>9</v>
      </c>
      <c r="B2" s="72"/>
      <c r="C2" s="72"/>
      <c r="D2" s="51" t="s">
        <v>14</v>
      </c>
      <c r="E2" s="51"/>
      <c r="F2" s="6"/>
      <c r="G2" s="49" t="s">
        <v>5</v>
      </c>
      <c r="H2" s="52"/>
      <c r="I2" s="52"/>
      <c r="J2" s="50"/>
      <c r="K2" s="29" t="s">
        <v>17</v>
      </c>
      <c r="L2" s="30"/>
      <c r="M2" s="28"/>
      <c r="N2" s="31" t="s">
        <v>15</v>
      </c>
      <c r="O2" s="30"/>
    </row>
    <row r="3" spans="1:15" ht="15.75" customHeight="1" x14ac:dyDescent="0.6">
      <c r="A3" s="72"/>
      <c r="B3" s="72"/>
      <c r="C3" s="72"/>
      <c r="D3" s="51"/>
      <c r="E3" s="51"/>
      <c r="G3" s="53" t="s">
        <v>51</v>
      </c>
      <c r="H3" s="54"/>
      <c r="I3" s="54"/>
      <c r="J3" s="55"/>
      <c r="K3" s="56" t="s">
        <v>49</v>
      </c>
      <c r="L3" s="57"/>
      <c r="N3" s="68">
        <v>456983</v>
      </c>
      <c r="O3" s="69"/>
    </row>
    <row r="4" spans="1:15" ht="15" customHeight="1" x14ac:dyDescent="0.55000000000000004">
      <c r="A4" s="72"/>
      <c r="B4" s="72"/>
      <c r="C4" s="72"/>
      <c r="D4" s="51"/>
      <c r="E4" s="51"/>
      <c r="F4" s="6"/>
      <c r="G4" s="49" t="s">
        <v>6</v>
      </c>
      <c r="H4" s="52"/>
      <c r="I4" s="52"/>
      <c r="J4" s="52"/>
      <c r="K4" s="52"/>
      <c r="L4" s="50"/>
      <c r="M4" s="7"/>
      <c r="N4" s="68"/>
      <c r="O4" s="69"/>
    </row>
    <row r="5" spans="1:15" ht="15.75" customHeight="1" x14ac:dyDescent="0.6">
      <c r="A5" s="72"/>
      <c r="B5" s="72"/>
      <c r="C5" s="72"/>
      <c r="D5" s="51"/>
      <c r="E5" s="51"/>
      <c r="G5" s="53" t="s">
        <v>48</v>
      </c>
      <c r="H5" s="54"/>
      <c r="I5" s="54"/>
      <c r="J5" s="54"/>
      <c r="K5" s="54"/>
      <c r="L5" s="55"/>
      <c r="N5" s="70"/>
      <c r="O5" s="71"/>
    </row>
    <row r="6" spans="1:15" ht="15" customHeight="1" x14ac:dyDescent="0.55000000000000004">
      <c r="A6" s="72"/>
      <c r="B6" s="72"/>
      <c r="C6" s="72"/>
      <c r="D6" s="51"/>
      <c r="E6" s="51"/>
      <c r="G6" s="49" t="s">
        <v>7</v>
      </c>
      <c r="H6" s="50"/>
      <c r="I6" s="49" t="s">
        <v>8</v>
      </c>
      <c r="J6" s="52"/>
      <c r="K6" s="52"/>
      <c r="L6" s="50"/>
      <c r="N6" s="66" t="s">
        <v>16</v>
      </c>
      <c r="O6" s="67"/>
    </row>
    <row r="7" spans="1:15" ht="15.6" x14ac:dyDescent="0.6">
      <c r="A7" s="72"/>
      <c r="B7" s="72"/>
      <c r="C7" s="72"/>
      <c r="D7" s="51"/>
      <c r="E7" s="51"/>
      <c r="F7" s="1"/>
      <c r="G7" s="62" t="s">
        <v>4</v>
      </c>
      <c r="H7" s="63"/>
      <c r="I7" s="53" t="s">
        <v>47</v>
      </c>
      <c r="J7" s="54"/>
      <c r="K7" s="54"/>
      <c r="L7" s="55"/>
      <c r="N7" s="64" t="s">
        <v>46</v>
      </c>
      <c r="O7" s="65"/>
    </row>
    <row r="8" spans="1:15" ht="5.25" customHeight="1" x14ac:dyDescent="0.55000000000000004">
      <c r="G8" s="61"/>
      <c r="H8" s="61"/>
      <c r="I8" s="4"/>
      <c r="J8" s="4"/>
      <c r="K8" s="9"/>
      <c r="L8" s="9"/>
      <c r="M8" s="9"/>
      <c r="N8" s="9"/>
      <c r="O8" s="9"/>
    </row>
    <row r="9" spans="1:15" ht="15" customHeight="1" x14ac:dyDescent="0.55000000000000004">
      <c r="A9" s="47" t="s">
        <v>0</v>
      </c>
      <c r="B9" s="47" t="s">
        <v>1</v>
      </c>
      <c r="C9" s="47"/>
      <c r="D9" s="47"/>
      <c r="E9" s="47"/>
      <c r="F9" s="47"/>
      <c r="G9" s="47"/>
      <c r="H9" s="47"/>
      <c r="I9" s="47" t="s">
        <v>2</v>
      </c>
      <c r="J9" s="47" t="s">
        <v>3</v>
      </c>
      <c r="K9" s="48" t="s">
        <v>12</v>
      </c>
      <c r="L9" s="48" t="s">
        <v>11</v>
      </c>
      <c r="M9" s="48"/>
      <c r="N9" s="10" t="s">
        <v>10</v>
      </c>
      <c r="O9" s="48" t="s">
        <v>13</v>
      </c>
    </row>
    <row r="10" spans="1:15" x14ac:dyDescent="0.5500000000000000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12">
        <v>0.12</v>
      </c>
      <c r="O10" s="60"/>
    </row>
    <row r="11" spans="1:15" x14ac:dyDescent="0.55000000000000004">
      <c r="A11" s="2" t="s">
        <v>18</v>
      </c>
      <c r="B11" s="45" t="s">
        <v>54</v>
      </c>
      <c r="C11" s="45"/>
      <c r="D11" s="45"/>
      <c r="E11" s="45"/>
      <c r="F11" s="45"/>
      <c r="G11" s="45"/>
      <c r="H11" s="45"/>
      <c r="I11" s="3">
        <v>1</v>
      </c>
      <c r="J11" s="5" t="s">
        <v>30</v>
      </c>
      <c r="K11" s="11">
        <v>1238.0999999999999</v>
      </c>
      <c r="L11" s="44">
        <f>IF(I11="","",I11*K11)</f>
        <v>1238.0999999999999</v>
      </c>
      <c r="M11" s="44"/>
      <c r="N11" s="11">
        <f>IF(I11="","",L11*$N$10)</f>
        <v>148.57199999999997</v>
      </c>
      <c r="O11" s="11">
        <f>IF(I11="","",L11+N11)</f>
        <v>1386.6719999999998</v>
      </c>
    </row>
    <row r="12" spans="1:15" x14ac:dyDescent="0.55000000000000004">
      <c r="A12" s="13"/>
      <c r="B12" s="46" t="s">
        <v>20</v>
      </c>
      <c r="C12" s="46"/>
      <c r="D12" s="46"/>
      <c r="E12" s="46"/>
      <c r="F12" s="46"/>
      <c r="G12" s="46"/>
      <c r="H12" s="46"/>
      <c r="I12" s="13">
        <v>1</v>
      </c>
      <c r="J12" s="14" t="s">
        <v>30</v>
      </c>
      <c r="K12" s="15">
        <v>1714.29</v>
      </c>
      <c r="L12" s="41">
        <f t="shared" ref="L12:L20" si="0">IF(I12="","",I12*K12)</f>
        <v>1714.29</v>
      </c>
      <c r="M12" s="41"/>
      <c r="N12" s="34">
        <f t="shared" ref="N12:N20" si="1">IF(I12="","",L12*$N$10)</f>
        <v>205.7148</v>
      </c>
      <c r="O12" s="34">
        <f t="shared" ref="O12:O20" si="2">IF(I12="","",L12+N12)</f>
        <v>1920.0047999999999</v>
      </c>
    </row>
    <row r="13" spans="1:15" x14ac:dyDescent="0.55000000000000004">
      <c r="A13" s="3"/>
      <c r="B13" s="45" t="s">
        <v>19</v>
      </c>
      <c r="C13" s="45"/>
      <c r="D13" s="45"/>
      <c r="E13" s="45"/>
      <c r="F13" s="45"/>
      <c r="G13" s="45"/>
      <c r="H13" s="45"/>
      <c r="I13" s="3">
        <v>1</v>
      </c>
      <c r="J13" s="5" t="s">
        <v>30</v>
      </c>
      <c r="K13" s="11">
        <v>2952.38</v>
      </c>
      <c r="L13" s="44">
        <f t="shared" si="0"/>
        <v>2952.38</v>
      </c>
      <c r="M13" s="44"/>
      <c r="N13" s="35">
        <f t="shared" si="1"/>
        <v>354.28559999999999</v>
      </c>
      <c r="O13" s="35">
        <f t="shared" si="2"/>
        <v>3306.6656000000003</v>
      </c>
    </row>
    <row r="14" spans="1:15" x14ac:dyDescent="0.55000000000000004">
      <c r="A14" s="16" t="s">
        <v>21</v>
      </c>
      <c r="B14" s="46" t="s">
        <v>22</v>
      </c>
      <c r="C14" s="46"/>
      <c r="D14" s="46"/>
      <c r="E14" s="46"/>
      <c r="F14" s="46"/>
      <c r="G14" s="46"/>
      <c r="H14" s="46"/>
      <c r="I14" s="13">
        <v>1</v>
      </c>
      <c r="J14" s="14" t="s">
        <v>30</v>
      </c>
      <c r="K14" s="15">
        <v>742.86</v>
      </c>
      <c r="L14" s="41">
        <f t="shared" si="0"/>
        <v>742.86</v>
      </c>
      <c r="M14" s="41"/>
      <c r="N14" s="34">
        <f t="shared" si="1"/>
        <v>89.143199999999993</v>
      </c>
      <c r="O14" s="34">
        <f t="shared" si="2"/>
        <v>832.00319999999999</v>
      </c>
    </row>
    <row r="15" spans="1:15" x14ac:dyDescent="0.55000000000000004">
      <c r="A15" s="2" t="s">
        <v>23</v>
      </c>
      <c r="B15" s="45" t="s">
        <v>53</v>
      </c>
      <c r="C15" s="45"/>
      <c r="D15" s="45"/>
      <c r="E15" s="45"/>
      <c r="F15" s="45"/>
      <c r="G15" s="45"/>
      <c r="H15" s="45"/>
      <c r="I15" s="3">
        <v>1</v>
      </c>
      <c r="J15" s="5" t="s">
        <v>30</v>
      </c>
      <c r="K15" s="11">
        <v>250</v>
      </c>
      <c r="L15" s="44">
        <f t="shared" si="0"/>
        <v>250</v>
      </c>
      <c r="M15" s="44"/>
      <c r="N15" s="35">
        <f t="shared" si="1"/>
        <v>30</v>
      </c>
      <c r="O15" s="35">
        <f t="shared" si="2"/>
        <v>280</v>
      </c>
    </row>
    <row r="16" spans="1:15" x14ac:dyDescent="0.55000000000000004">
      <c r="A16" s="13"/>
      <c r="B16" s="40"/>
      <c r="C16" s="40"/>
      <c r="D16" s="40"/>
      <c r="E16" s="40"/>
      <c r="F16" s="40"/>
      <c r="G16" s="40"/>
      <c r="H16" s="40"/>
      <c r="I16" s="13"/>
      <c r="J16" s="14"/>
      <c r="K16" s="15"/>
      <c r="L16" s="41" t="str">
        <f t="shared" si="0"/>
        <v/>
      </c>
      <c r="M16" s="41"/>
      <c r="N16" s="34" t="str">
        <f t="shared" si="1"/>
        <v/>
      </c>
      <c r="O16" s="34" t="str">
        <f t="shared" si="2"/>
        <v/>
      </c>
    </row>
    <row r="17" spans="1:15" x14ac:dyDescent="0.55000000000000004">
      <c r="A17" s="3"/>
      <c r="B17" s="43"/>
      <c r="C17" s="43"/>
      <c r="D17" s="43"/>
      <c r="E17" s="43"/>
      <c r="F17" s="43"/>
      <c r="G17" s="43"/>
      <c r="H17" s="43"/>
      <c r="I17" s="3"/>
      <c r="J17" s="5"/>
      <c r="K17" s="11"/>
      <c r="L17" s="44" t="str">
        <f t="shared" si="0"/>
        <v/>
      </c>
      <c r="M17" s="44"/>
      <c r="N17" s="35" t="str">
        <f t="shared" si="1"/>
        <v/>
      </c>
      <c r="O17" s="35" t="str">
        <f t="shared" si="2"/>
        <v/>
      </c>
    </row>
    <row r="18" spans="1:15" x14ac:dyDescent="0.55000000000000004">
      <c r="A18" s="13"/>
      <c r="B18" s="40"/>
      <c r="C18" s="40"/>
      <c r="D18" s="40"/>
      <c r="E18" s="40"/>
      <c r="F18" s="40"/>
      <c r="G18" s="40"/>
      <c r="H18" s="40"/>
      <c r="I18" s="13"/>
      <c r="J18" s="14"/>
      <c r="K18" s="15"/>
      <c r="L18" s="41" t="str">
        <f t="shared" si="0"/>
        <v/>
      </c>
      <c r="M18" s="41"/>
      <c r="N18" s="34" t="str">
        <f t="shared" si="1"/>
        <v/>
      </c>
      <c r="O18" s="34" t="str">
        <f t="shared" si="2"/>
        <v/>
      </c>
    </row>
    <row r="19" spans="1:15" x14ac:dyDescent="0.55000000000000004">
      <c r="A19" s="3"/>
      <c r="B19" s="43"/>
      <c r="C19" s="43"/>
      <c r="D19" s="43"/>
      <c r="E19" s="43"/>
      <c r="F19" s="43"/>
      <c r="G19" s="43"/>
      <c r="H19" s="43"/>
      <c r="I19" s="3"/>
      <c r="J19" s="5"/>
      <c r="K19" s="11"/>
      <c r="L19" s="44" t="str">
        <f t="shared" si="0"/>
        <v/>
      </c>
      <c r="M19" s="44"/>
      <c r="N19" s="35" t="str">
        <f t="shared" si="1"/>
        <v/>
      </c>
      <c r="O19" s="35" t="str">
        <f t="shared" si="2"/>
        <v/>
      </c>
    </row>
    <row r="20" spans="1:15" x14ac:dyDescent="0.55000000000000004">
      <c r="A20" s="13"/>
      <c r="B20" s="14"/>
      <c r="C20" s="14"/>
      <c r="D20" s="14"/>
      <c r="E20" s="14"/>
      <c r="F20" s="14"/>
      <c r="G20" s="14"/>
      <c r="H20" s="14"/>
      <c r="I20" s="13"/>
      <c r="J20" s="14"/>
      <c r="K20" s="15"/>
      <c r="L20" s="41" t="str">
        <f t="shared" si="0"/>
        <v/>
      </c>
      <c r="M20" s="41"/>
      <c r="N20" s="34" t="str">
        <f t="shared" si="1"/>
        <v/>
      </c>
      <c r="O20" s="34" t="str">
        <f t="shared" si="2"/>
        <v/>
      </c>
    </row>
    <row r="21" spans="1:15" x14ac:dyDescent="0.55000000000000004">
      <c r="A21" s="38" t="s">
        <v>33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>
        <f>SUM(L11:M20)</f>
        <v>6897.63</v>
      </c>
      <c r="M21" s="38"/>
      <c r="N21" s="32">
        <f>SUM(N11:N20)</f>
        <v>827.71559999999999</v>
      </c>
      <c r="O21" s="32">
        <f>SUM(O11:O20)</f>
        <v>7725.3455999999996</v>
      </c>
    </row>
    <row r="22" spans="1:15" x14ac:dyDescent="0.55000000000000004">
      <c r="A22" s="39" t="s">
        <v>34</v>
      </c>
      <c r="B22" s="39"/>
      <c r="C22" s="39"/>
      <c r="D22" s="39"/>
      <c r="E22" s="39"/>
      <c r="F22" s="39"/>
      <c r="G22" s="39"/>
      <c r="H22" s="39"/>
      <c r="I22" s="39"/>
      <c r="J22" s="39"/>
      <c r="K22" s="17">
        <v>0.05</v>
      </c>
      <c r="L22" s="37"/>
      <c r="M22" s="37"/>
      <c r="N22" s="18"/>
      <c r="O22" s="19">
        <f>O21*K22</f>
        <v>386.26728000000003</v>
      </c>
    </row>
    <row r="23" spans="1:15" x14ac:dyDescent="0.55000000000000004">
      <c r="A23" s="38" t="s">
        <v>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2"/>
      <c r="M23" s="42"/>
      <c r="N23" s="26"/>
      <c r="O23" s="27">
        <f>O21-O22</f>
        <v>7339.0783199999996</v>
      </c>
    </row>
    <row r="24" spans="1:15" x14ac:dyDescent="0.55000000000000004">
      <c r="A24" s="58" t="s">
        <v>35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x14ac:dyDescent="0.55000000000000004">
      <c r="A25" s="21" t="s">
        <v>24</v>
      </c>
      <c r="B25" s="21"/>
      <c r="C25" s="21"/>
      <c r="D25" s="21"/>
      <c r="E25" s="21"/>
      <c r="F25" s="21"/>
      <c r="G25" s="21"/>
      <c r="H25" s="21"/>
      <c r="I25" s="22"/>
      <c r="J25" s="21" t="s">
        <v>28</v>
      </c>
      <c r="K25" s="24"/>
      <c r="L25" s="25"/>
      <c r="M25" s="25"/>
      <c r="N25" s="24"/>
      <c r="O25" s="24"/>
    </row>
    <row r="26" spans="1:15" x14ac:dyDescent="0.55000000000000004">
      <c r="A26" s="21" t="s">
        <v>25</v>
      </c>
      <c r="B26" s="21"/>
      <c r="C26" s="21"/>
      <c r="D26" s="21"/>
      <c r="E26" s="21"/>
      <c r="F26" s="21"/>
      <c r="G26" s="21"/>
      <c r="H26" s="21"/>
      <c r="I26" s="22"/>
      <c r="J26" s="21" t="s">
        <v>29</v>
      </c>
      <c r="K26" s="24"/>
      <c r="L26" s="25"/>
      <c r="M26" s="25"/>
      <c r="N26" s="24"/>
      <c r="O26" s="24"/>
    </row>
    <row r="27" spans="1:15" x14ac:dyDescent="0.55000000000000004">
      <c r="A27" s="21" t="s">
        <v>52</v>
      </c>
      <c r="B27" s="21"/>
      <c r="C27" s="21"/>
      <c r="D27" s="21"/>
      <c r="E27" s="21"/>
      <c r="F27" s="21"/>
      <c r="G27" s="21"/>
      <c r="H27" s="21"/>
      <c r="I27" s="22"/>
      <c r="J27" s="21" t="s">
        <v>31</v>
      </c>
      <c r="K27" s="24"/>
      <c r="L27" s="25"/>
      <c r="M27" s="25"/>
      <c r="N27" s="24"/>
      <c r="O27" s="24"/>
    </row>
    <row r="28" spans="1:15" x14ac:dyDescent="0.55000000000000004">
      <c r="A28" s="21" t="s">
        <v>27</v>
      </c>
      <c r="B28" s="21"/>
      <c r="C28" s="21"/>
      <c r="D28" s="21"/>
      <c r="E28" s="21"/>
      <c r="F28" s="21"/>
      <c r="G28" s="21"/>
      <c r="H28" s="21"/>
      <c r="I28" s="22"/>
      <c r="J28" s="21"/>
      <c r="K28" s="24"/>
      <c r="L28" s="25"/>
      <c r="M28" s="25"/>
      <c r="N28" s="24"/>
      <c r="O28" s="24"/>
    </row>
    <row r="29" spans="1:15" x14ac:dyDescent="0.55000000000000004">
      <c r="A29" s="21" t="s">
        <v>26</v>
      </c>
      <c r="B29" s="21"/>
      <c r="C29" s="21"/>
      <c r="D29" s="21"/>
      <c r="E29" s="21"/>
      <c r="F29" s="21"/>
      <c r="G29" s="21"/>
      <c r="H29" s="21"/>
      <c r="I29" s="22"/>
      <c r="J29" s="21"/>
      <c r="K29" s="24"/>
      <c r="L29" s="25"/>
      <c r="M29" s="25"/>
      <c r="N29" s="24"/>
      <c r="O29" s="24"/>
    </row>
    <row r="30" spans="1:15" x14ac:dyDescent="0.55000000000000004">
      <c r="A30" s="21"/>
      <c r="B30" s="21"/>
      <c r="C30" s="21"/>
      <c r="D30" s="21"/>
      <c r="E30" s="21"/>
      <c r="F30" s="21"/>
      <c r="G30" s="21"/>
      <c r="H30" s="21"/>
      <c r="I30" s="22"/>
      <c r="J30" s="23"/>
      <c r="K30" s="24"/>
      <c r="L30" s="25"/>
      <c r="M30" s="25"/>
      <c r="N30" s="25"/>
      <c r="O30" s="25"/>
    </row>
    <row r="31" spans="1:15" x14ac:dyDescent="0.55000000000000004">
      <c r="A31" s="21"/>
      <c r="B31" s="21"/>
      <c r="C31" s="21"/>
      <c r="D31" s="21"/>
      <c r="E31" s="21"/>
      <c r="F31" s="21"/>
      <c r="G31" s="21"/>
      <c r="H31" s="21"/>
      <c r="I31" s="22"/>
      <c r="J31" s="23"/>
      <c r="K31" s="24"/>
      <c r="L31" s="25"/>
      <c r="M31" s="25"/>
      <c r="N31" s="24"/>
      <c r="O31" s="24"/>
    </row>
    <row r="32" spans="1:15" ht="30.75" customHeight="1" x14ac:dyDescent="0.55000000000000004">
      <c r="A32" t="s">
        <v>40</v>
      </c>
      <c r="D32" t="s">
        <v>41</v>
      </c>
      <c r="H32" t="s">
        <v>42</v>
      </c>
      <c r="J32" t="s">
        <v>44</v>
      </c>
      <c r="L32" s="8" t="s">
        <v>45</v>
      </c>
      <c r="O32" s="8" t="s">
        <v>43</v>
      </c>
    </row>
    <row r="33" spans="1:15" s="1" customFormat="1" ht="10.5" x14ac:dyDescent="0.4">
      <c r="A33" s="1" t="s">
        <v>36</v>
      </c>
      <c r="D33" s="1" t="s">
        <v>37</v>
      </c>
      <c r="H33" s="1" t="s">
        <v>38</v>
      </c>
      <c r="J33" s="20" t="s">
        <v>39</v>
      </c>
      <c r="K33" s="20"/>
      <c r="L33" s="20" t="s">
        <v>37</v>
      </c>
      <c r="M33" s="20"/>
      <c r="N33" s="20"/>
      <c r="O33" s="20" t="s">
        <v>38</v>
      </c>
    </row>
  </sheetData>
  <mergeCells count="49">
    <mergeCell ref="A24:O24"/>
    <mergeCell ref="G1:O1"/>
    <mergeCell ref="O9:O10"/>
    <mergeCell ref="G8:H8"/>
    <mergeCell ref="I7:L7"/>
    <mergeCell ref="G7:H7"/>
    <mergeCell ref="G2:J2"/>
    <mergeCell ref="N7:O7"/>
    <mergeCell ref="N6:O6"/>
    <mergeCell ref="N3:O5"/>
    <mergeCell ref="A9:A10"/>
    <mergeCell ref="I9:I10"/>
    <mergeCell ref="J9:J10"/>
    <mergeCell ref="K9:K10"/>
    <mergeCell ref="G4:L4"/>
    <mergeCell ref="A2:C7"/>
    <mergeCell ref="B9:H10"/>
    <mergeCell ref="L9:M10"/>
    <mergeCell ref="G6:H6"/>
    <mergeCell ref="L11:M11"/>
    <mergeCell ref="L12:M12"/>
    <mergeCell ref="D2:E7"/>
    <mergeCell ref="I6:L6"/>
    <mergeCell ref="G5:L5"/>
    <mergeCell ref="G3:J3"/>
    <mergeCell ref="K3:L3"/>
    <mergeCell ref="L13:M13"/>
    <mergeCell ref="B11:H11"/>
    <mergeCell ref="B12:H12"/>
    <mergeCell ref="B13:H13"/>
    <mergeCell ref="B14:H14"/>
    <mergeCell ref="L14:M14"/>
    <mergeCell ref="B17:H17"/>
    <mergeCell ref="L17:M17"/>
    <mergeCell ref="B16:H16"/>
    <mergeCell ref="B15:H15"/>
    <mergeCell ref="L15:M15"/>
    <mergeCell ref="L16:M16"/>
    <mergeCell ref="L22:M22"/>
    <mergeCell ref="A21:K21"/>
    <mergeCell ref="A22:J22"/>
    <mergeCell ref="A23:K23"/>
    <mergeCell ref="B18:H18"/>
    <mergeCell ref="L18:M18"/>
    <mergeCell ref="L21:M21"/>
    <mergeCell ref="L23:M23"/>
    <mergeCell ref="B19:H19"/>
    <mergeCell ref="L19:M19"/>
    <mergeCell ref="L20:M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DE07-D522-4042-8CD8-18349976791C}">
  <dimension ref="B6"/>
  <sheetViews>
    <sheetView workbookViewId="0">
      <selection activeCell="E29" sqref="E29"/>
    </sheetView>
  </sheetViews>
  <sheetFormatPr defaultRowHeight="14.4" x14ac:dyDescent="0.55000000000000004"/>
  <cols>
    <col min="2" max="2" width="31.83984375" customWidth="1"/>
  </cols>
  <sheetData>
    <row r="6" spans="2:2" x14ac:dyDescent="0.55000000000000004">
      <c r="B6" s="36" t="s">
        <v>55</v>
      </c>
    </row>
  </sheetData>
  <hyperlinks>
    <hyperlink ref="B6" r:id="rId1" display="© 2018 TemplateLab.com" xr:uid="{9A97ED77-86D6-4D22-9BAB-F2E46A48615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Demolition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Alexey Nikolayev</cp:lastModifiedBy>
  <cp:lastPrinted>2019-11-22T01:48:55Z</cp:lastPrinted>
  <dcterms:created xsi:type="dcterms:W3CDTF">2019-11-16T10:41:17Z</dcterms:created>
  <dcterms:modified xsi:type="dcterms:W3CDTF">2019-11-22T07:36:49Z</dcterms:modified>
</cp:coreProperties>
</file>